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21660498-B410-4339-9003-13AE7EBDB25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<sst xmlns="http://schemas.openxmlformats.org/spreadsheetml/2006/main" count="1167" uniqueCount="609">
  <si>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</si>
  <si>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</si>
  <si>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</si>
  <si>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</si>
  <si>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</si>
  <si>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</si>
  <si>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</si>
  <si>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</si>
  <si>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</si>
  <si>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</si>
  <si>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</si>
  <si>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</si>
  <si>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</si>
  <si>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</si>
  <si>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</si>
  <si>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</si>
  <si>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</si>
  <si>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</si>
  <si>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</si>
  <si>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</si>
  <si>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</si>
  <si>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</si>
  <si>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</si>
  <si>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</si>
  <si>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</si>
  <si>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</si>
  <si>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</si>
  <si>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</si>
  <si>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</si>
  <si>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</si>
  <si>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</si>
  <si>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</si>
  <si>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</si>
  <si>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</si>
  <si>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</si>
  <si>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</si>
  <si>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</si>
  <si>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</si>
  <si>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</si>
  <si>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</si>
  <si>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</si>
  <si>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</si>
  <si>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</si>
  <si>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</si>
  <si>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</si>
  <si>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</si>
  <si>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</si>
  <si>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</si>
  <si>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</si>
  <si>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</si>
  <si>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</si>
  <si>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</si>
  <si>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</si>
  <si>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</si>
  <si>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</si>
  <si>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</si>
  <si>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</si>
  <si>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</si>
  <si>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</si>
  <si>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</si>
  <si>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</si>
  <si>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</si>
  <si>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</si>
  <si>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</si>
  <si>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</si>
  <si>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</si>
  <si>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</si>
  <si>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</si>
  <si>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</si>
  <si>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</si>
  <si>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</si>
  <si>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</si>
  <si>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</si>
  <si>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</si>
  <si>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</si>
  <si>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</si>
  <si>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</si>
  <si>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</si>
  <si>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</si>
  <si>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</si>
  <si>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</si>
  <si>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</si>
  <si>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</si>
  <si>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</si>
  <si>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</si>
  <si>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</si>
  <si>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</si>
  <si>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</si>
  <si>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</si>
  <si>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</si>
  <si>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</si>
  <si>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</si>
  <si>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</si>
  <si>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</si>
  <si>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</si>
  <si>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</si>
  <si>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</si>
  <si>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</si>
  <si>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</si>
  <si>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</si>
  <si>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</si>
  <si>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</si>
  <si>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</si>
  <si>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</si>
  <si>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</si>
  <si>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</si>
  <si>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</si>
  <si>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</si>
  <si>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</si>
  <si>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</si>
  <si>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</si>
  <si>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</si>
  <si>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</si>
  <si>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</si>
  <si>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</si>
  <si>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</si>
  <si>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</si>
  <si>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</si>
  <si>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</si>
  <si>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</si>
  <si>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</si>
  <si>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</si>
  <si>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</si>
  <si>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</si>
  <si>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</si>
  <si>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</si>
  <si>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</si>
  <si>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</si>
  <si>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</si>
  <si>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</si>
  <si>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</si>
  <si>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</si>
  <si>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</si>
  <si>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</si>
  <si>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</si>
  <si>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</si>
  <si>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</si>
  <si>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</si>
  <si>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</si>
  <si>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</si>
  <si>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</si>
  <si>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</si>
  <si>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</si>
  <si>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</si>
  <si>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</si>
  <si>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</si>
  <si>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</si>
  <si>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</si>
  <si>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</si>
  <si>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</si>
  <si>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</si>
  <si>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</si>
  <si>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</si>
  <si>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</si>
  <si>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</si>
  <si>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</si>
  <si>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</si>
  <si>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</si>
  <si>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</si>
  <si>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</si>
  <si>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</si>
  <si>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</si>
  <si>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</si>
  <si>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</si>
  <si>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</si>
  <si>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</si>
  <si>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</si>
  <si>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</si>
  <si>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</si>
  <si>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</si>
  <si>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</si>
  <si>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</si>
  <si>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</si>
  <si>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</si>
  <si>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</si>
  <si>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</si>
  <si>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</si>
  <si>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</si>
  <si>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</si>
  <si>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</si>
  <si>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</si>
  <si>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</si>
  <si>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</si>
  <si>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</si>
  <si>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</si>
  <si>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</si>
  <si>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</si>
  <si>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</si>
  <si>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</si>
  <si>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</si>
  <si>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</si>
  <si>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</si>
  <si>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</si>
  <si>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</si>
  <si>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</si>
  <si>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</si>
  <si>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</si>
  <si>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</si>
  <si>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</si>
  <si>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</si>
  <si>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</si>
  <si>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</si>
  <si>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</si>
  <si>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</si>
  <si>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</si>
  <si>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</si>
  <si>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</si>
  <si>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</si>
  <si>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</si>
  <si>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</si>
  <si>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</si>
  <si>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</si>
  <si>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</si>
  <si>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</si>
  <si>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</si>
  <si>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千葉県山武市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</si>
  <si>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</si>
  <si>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</si>
  <si>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</si>
  <si>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</si>
  <si>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</si>
  <si>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</si>
  <si>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</si>
  <si>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</si>
  <si>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</si>
  <si>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</si>
  <si>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</si>
  <si>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</si>
  <si>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</si>
  <si>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</si>
  <si>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</si>
  <si>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</si>
  <si>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</si>
  <si>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</si>
  <si>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</si>
  <si>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</si>
  <si>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</si>
  <si>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</si>
  <si>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</si>
  <si>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</si>
  <si>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</si>
  <si>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</si>
  <si>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</si>
  <si>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</si>
  <si>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</si>
  <si>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</si>
  <si>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</si>
  <si>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</si>
  <si>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</si>
  <si>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</si>
  <si>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</si>
  <si>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</si>
  <si>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</si>
  <si>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</si>
  <si>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</si>
  <si>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</si>
  <si>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</si>
  <si>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</si>
  <si>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</si>
  <si>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</si>
  <si>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</si>
  <si>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</si>
  <si>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</si>
  <si>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</si>
  <si>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</si>
  <si>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</si>
  <si>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</si>
  <si>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</si>
  <si>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</si>
  <si>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</si>
  <si>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</si>
  <si>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</si>
  <si>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</si>
  <si>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</si>
  <si>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</si>
  <si>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</si>
  <si>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</si>
  <si>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</si>
  <si>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</si>
  <si>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</si>
  <si>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</si>
  <si>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</si>
  <si>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</si>
  <si>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</si>
  <si>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</si>
  <si>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</si>
  <si>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</si>
  <si>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</si>
  <si>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</si>
  <si>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</si>
  <si>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</si>
  <si>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</si>
  <si>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</si>
  <si>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</si>
  <si>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</si>
  <si>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</si>
  <si>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</si>
  <si>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</si>
  <si>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</si>
  <si>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</si>
  <si>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</si>
  <si>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</si>
  <si>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</si>
  <si>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</si>
  <si>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</si>
  <si>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</si>
  <si>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</si>
  <si>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</si>
  <si>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</si>
  <si>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</si>
  <si>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</si>
  <si>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</si>
  <si>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</si>
  <si>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</si>
  <si>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</si>
  <si>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</si>
  <si>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</si>
  <si>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</si>
  <si>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</si>
  <si>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</si>
  <si>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</si>
  <si>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</si>
  <si>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</si>
  <si>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</si>
  <si>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</si>
  <si>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</si>
  <si>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</si>
  <si>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</si>
  <si>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</si>
  <si>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</si>
  <si>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</si>
  <si>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</si>
  <si>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</si>
  <si>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</si>
  <si>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</si>
  <si>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</si>
  <si>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</si>
  <si>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</si>
  <si>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</si>
  <si>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</si>
  <si>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</si>
  <si>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</si>
  <si>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</si>
  <si>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</si>
  <si>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</si>
  <si>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</si>
  <si>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</si>
  <si>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</si>
  <si>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</si>
  <si>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</si>
  <si>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</si>
  <si>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</si>
  <si>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</si>
  <si>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</si>
  <si>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</si>
  <si>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</si>
  <si>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</si>
  <si>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</si>
  <si>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</si>
  <si>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</si>
  <si>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</si>
  <si>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</si>
  <si>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</si>
  <si>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</si>
  <si>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</si>
  <si>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</si>
  <si>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</si>
  <si>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</si>
  <si>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千葉県山武市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</si>
  <si>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</si>
  <si>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</si>
  <si>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</si>
  <si>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</si>
  <si>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</si>
  <si>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</si>
  <si>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</si>
  <si>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</si>
  <si>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</si>
  <si>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</si>
  <si>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</si>
  <si>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</si>
  <si>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</si>
  <si>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</si>
  <si>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</si>
  <si>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</si>
  <si>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</si>
  <si>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</si>
  <si>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</si>
  <si>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</si>
  <si>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</si>
  <si>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</si>
  <si>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</si>
  <si>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</si>
  <si>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</si>
  <si>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</si>
  <si>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</si>
  <si>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</si>
  <si>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</si>
  <si>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</si>
  <si>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</si>
  <si>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</si>
  <si>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</si>
  <si>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</si>
  <si>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</si>
  <si>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</si>
  <si>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</si>
  <si>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</si>
  <si>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</si>
  <si>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</si>
  <si>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</si>
  <si>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</si>
  <si>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</si>
  <si>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</si>
  <si>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</si>
  <si>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</si>
  <si>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</si>
  <si>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</si>
  <si>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</si>
  <si>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</si>
  <si>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</si>
  <si>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</si>
  <si>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</si>
  <si>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</si>
  <si>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</si>
  <si>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</si>
  <si>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</si>
  <si>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</si>
  <si>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</si>
  <si>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</si>
  <si>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</si>
  <si>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</si>
  <si>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</si>
  <si>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</si>
  <si>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</si>
  <si>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</si>
  <si>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</si>
  <si>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</si>
  <si>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</si>
  <si>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</si>
  <si>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</si>
  <si>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</si>
  <si>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</si>
  <si>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</si>
  <si>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</si>
  <si>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</si>
  <si>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</si>
  <si>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</si>
  <si>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</si>
  <si>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</si>
  <si>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</si>
  <si>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</si>
  <si>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</si>
  <si>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</si>
  <si>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</si>
  <si>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</si>
  <si>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</si>
  <si>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</si>
  <si>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</si>
  <si>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</si>
  <si>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</si>
  <si>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</si>
  <si>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</si>
  <si>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</si>
  <si>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</si>
  <si>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</si>
  <si>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</si>
  <si>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</si>
  <si>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</si>
  <si>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山武市水道事業会計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</si>
  <si>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</si>
  <si>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</si>
  <si>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</si>
  <si>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山武市農業集落排水事業特別会計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</si>
  <si>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</si>
  <si>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山武市国民健康保険特別会計（施設勘定）</t>
    <phoneticPr fontId="5"/>
  </si>
  <si>
    <t>(Ｆ)</t>
    <phoneticPr fontId="5"/>
  </si>
  <si>
    <t>山武市介護保険特別会計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</si>
  <si>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</si>
  <si>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</si>
  <si>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</si>
  <si>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</si>
  <si>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</si>
  <si>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</si>
  <si>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</si>
  <si>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</si>
  <si>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</si>
  <si>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</si>
  <si>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</si>
  <si>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</si>
  <si>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</si>
  <si>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</si>
  <si>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</si>
  <si>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</si>
  <si>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</si>
  <si>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</si>
  <si>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</si>
  <si>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</si>
  <si>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</si>
  <si>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</si>
  <si>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</si>
  <si>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</si>
  <si>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</si>
  <si>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</si>
  <si>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</si>
  <si>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</si>
  <si>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</si>
  <si>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</si>
  <si>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</si>
  <si>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</si>
  <si>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</si>
  <si>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</si>
  <si>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</si>
  <si>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</si>
  <si>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</si>
  <si>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</si>
  <si>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</si>
  <si>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</si>
  <si>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</si>
  <si>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</si>
  <si>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</si>
  <si>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</si>
  <si>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</si>
  <si>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</si>
  <si>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</si>
  <si>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</si>
  <si>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</si>
  <si>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</si>
  <si>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</si>
  <si>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</si>
  <si>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</si>
  <si>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</si>
  <si>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</si>
  <si>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</si>
  <si>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</si>
  <si>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</si>
  <si>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</si>
  <si>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</si>
  <si>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</si>
  <si>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</si>
  <si>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</si>
  <si>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</si>
  <si>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</si>
  <si>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</si>
  <si>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</si>
  <si>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</si>
  <si>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</si>
  <si>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</si>
  <si>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</si>
  <si>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</si>
  <si>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</si>
  <si>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</si>
  <si>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</si>
  <si>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</si>
  <si>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</si>
  <si>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</si>
  <si>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</si>
  <si>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</si>
  <si>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</si>
  <si>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</si>
  <si>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</si>
  <si>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1.74</t>
  </si>
  <si>
    <t>▲ 3.31</t>
  </si>
  <si>
    <t>▲ 1.47</t>
  </si>
  <si>
    <t>▲ 2.26</t>
  </si>
  <si>
    <t>▲ 6.92</t>
  </si>
  <si>
    <t>山武市水道事業会計</t>
  </si>
  <si>
    <t>一般会計</t>
  </si>
  <si>
    <t>山武市介護保険特別会計</t>
  </si>
  <si>
    <t>山武市国民健康保険特別会計（事業勘定）</t>
  </si>
  <si>
    <t>山武市国民健康保険特別会計（施設勘定）</t>
  </si>
  <si>
    <t>山武市後期高齢者医療特別会計</t>
  </si>
  <si>
    <t>山武市農業集落排水事業特別会計</t>
  </si>
  <si>
    <t>山武市地方独立行政法人さんむ医療センター公債管理特別会計</t>
  </si>
  <si>
    <t>その他会計（赤字）</t>
  </si>
  <si>
    <t>その他会計（黒字）</t>
  </si>
  <si>
    <t>（百万円）</t>
    <phoneticPr fontId="5"/>
  </si>
  <si>
    <t>H30</t>
    <phoneticPr fontId="5"/>
  </si>
  <si>
    <t>R01</t>
    <phoneticPr fontId="5"/>
  </si>
  <si>
    <t>R02</t>
    <phoneticPr fontId="5"/>
  </si>
  <si>
    <t>R03</t>
    <phoneticPr fontId="5"/>
  </si>
  <si>
    <t>R04</t>
    <phoneticPr fontId="5"/>
  </si>
  <si>
    <t>山武郡市広域行政組合</t>
  </si>
  <si>
    <t>九十九里地域水道企業団</t>
  </si>
  <si>
    <t>山武郡市環境衛生組合</t>
    <rPh sb="4" eb="10">
      <t>カンキョウエイセイクミアイ</t>
    </rPh>
    <phoneticPr fontId="2"/>
  </si>
  <si>
    <t>山武郡市広域水道企業団</t>
  </si>
  <si>
    <t>東金市外三市町清掃組合</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</si>
  <si>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</si>
  <si>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</si>
  <si>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</si>
  <si>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</si>
  <si>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</si>
  <si>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</si>
  <si>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地方独立行政法人さんむ医療センター</t>
    <rPh sb="0" eb="8">
      <t>チホウドクリツギョウセイホウジン</t>
    </rPh>
    <rPh sb="11" eb="13">
      <t>イリョウ</t>
    </rPh>
    <phoneticPr fontId="2"/>
  </si>
  <si>
    <t>地域振興基金</t>
    <rPh sb="0" eb="2">
      <t>チイキ</t>
    </rPh>
    <rPh sb="2" eb="4">
      <t>シンコウ</t>
    </rPh>
    <rPh sb="4" eb="6">
      <t>キキン</t>
    </rPh>
    <phoneticPr fontId="2"/>
  </si>
  <si>
    <t>公共施設整備基金</t>
    <rPh sb="0" eb="4">
      <t>コウキョウシセツ</t>
    </rPh>
    <rPh sb="4" eb="6">
      <t>セイビ</t>
    </rPh>
    <rPh sb="6" eb="8">
      <t>キキン</t>
    </rPh>
    <phoneticPr fontId="5"/>
  </si>
  <si>
    <t>庁舎建設基金</t>
    <rPh sb="0" eb="4">
      <t>チョウシャケンセツ</t>
    </rPh>
    <rPh sb="4" eb="6">
      <t>キキン</t>
    </rPh>
    <phoneticPr fontId="2"/>
  </si>
  <si>
    <t>教育施設等整備基金</t>
    <rPh sb="0" eb="2">
      <t>キョウイク</t>
    </rPh>
    <rPh sb="2" eb="4">
      <t>シセツ</t>
    </rPh>
    <rPh sb="4" eb="5">
      <t>トウ</t>
    </rPh>
    <rPh sb="5" eb="7">
      <t>セイビ</t>
    </rPh>
    <rPh sb="7" eb="9">
      <t>キキン</t>
    </rPh>
    <phoneticPr fontId="2"/>
  </si>
  <si>
    <t>福祉基金</t>
    <rPh sb="0" eb="2">
      <t>フクシ</t>
    </rPh>
    <rPh sb="2" eb="4">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</si>
  <si>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</si>
  <si>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</si>
  <si>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算定されず、有形固定資産償却率は類似団体平均値と比較すると低い水準にある。しかし、病院や中学校の建設、老朽化した施設の修繕に係る起債の増加が見込まれることから、山武市公共施設個別施設計画に基づき計画的に施設の修繕等を実施していく。</t>
    <rPh sb="0" eb="2">
      <t>ショウライ</t>
    </rPh>
    <rPh sb="2" eb="4">
      <t>フタン</t>
    </rPh>
    <rPh sb="4" eb="6">
      <t>ヒリツ</t>
    </rPh>
    <rPh sb="7" eb="9">
      <t>サンテイ</t>
    </rPh>
    <rPh sb="13" eb="19">
      <t>ユウケイコテイシサン</t>
    </rPh>
    <rPh sb="19" eb="22">
      <t>ショウキャクリツ</t>
    </rPh>
    <rPh sb="23" eb="30">
      <t>ルイジダンタイヘイキンチ</t>
    </rPh>
    <rPh sb="31" eb="33">
      <t>ヒカク</t>
    </rPh>
    <rPh sb="36" eb="37">
      <t>ヒク</t>
    </rPh>
    <rPh sb="38" eb="40">
      <t>スイジュン</t>
    </rPh>
    <rPh sb="48" eb="50">
      <t>ビョウイン</t>
    </rPh>
    <rPh sb="51" eb="54">
      <t>チュウガッコウ</t>
    </rPh>
    <rPh sb="55" eb="57">
      <t>ケンセツ</t>
    </rPh>
    <rPh sb="58" eb="61">
      <t>ロウキュウカ</t>
    </rPh>
    <rPh sb="63" eb="65">
      <t>シセツ</t>
    </rPh>
    <rPh sb="66" eb="68">
      <t>シュウゼン</t>
    </rPh>
    <rPh sb="69" eb="70">
      <t>カカ</t>
    </rPh>
    <rPh sb="71" eb="73">
      <t>キサイ</t>
    </rPh>
    <rPh sb="74" eb="76">
      <t>ゾウカ</t>
    </rPh>
    <rPh sb="77" eb="79">
      <t>ミコ</t>
    </rPh>
    <rPh sb="87" eb="90">
      <t>サンムシ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</si>
  <si>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</si>
  <si>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</si>
  <si>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</si>
  <si>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</si>
  <si>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</si>
  <si>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</si>
  <si>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定されず、実質公債費比率は類似団体平均値と比較すると低い水準にある。これは、過去に借り入れた地方債の償還が進んだことによるものである。しかし、病院や中学校の建設、老朽化した施設の修繕に係る地方債の借入が見込まれることから、今後は実質公債費比率の増加が見込まれるため、山武市公共施設個別施設計画に基づき計画的に施設の修繕等を実施し、これまで以上に公債費の適正化に取り組んでいく必要がある。</t>
    <rPh sb="0" eb="4">
      <t>ショウライフタン</t>
    </rPh>
    <rPh sb="4" eb="6">
      <t>ヒリツ</t>
    </rPh>
    <rPh sb="7" eb="9">
      <t>サンテイ</t>
    </rPh>
    <rPh sb="13" eb="18">
      <t>ジッシツコウサイヒ</t>
    </rPh>
    <rPh sb="18" eb="20">
      <t>ヒリツ</t>
    </rPh>
    <rPh sb="21" eb="28">
      <t>ルイジダンタイヘイキンチ</t>
    </rPh>
    <rPh sb="29" eb="31">
      <t>ヒカク</t>
    </rPh>
    <rPh sb="34" eb="35">
      <t>ヒク</t>
    </rPh>
    <rPh sb="36" eb="38">
      <t>スイジュン</t>
    </rPh>
    <rPh sb="46" eb="48">
      <t>カコ</t>
    </rPh>
    <rPh sb="49" eb="50">
      <t>カ</t>
    </rPh>
    <rPh sb="51" eb="52">
      <t>イ</t>
    </rPh>
    <rPh sb="54" eb="57">
      <t>チホウサイ</t>
    </rPh>
    <rPh sb="58" eb="60">
      <t>ショウカン</t>
    </rPh>
    <rPh sb="61" eb="62">
      <t>スス</t>
    </rPh>
    <rPh sb="79" eb="81">
      <t>ビョウイン</t>
    </rPh>
    <rPh sb="82" eb="85">
      <t>チュウガッコウ</t>
    </rPh>
    <rPh sb="86" eb="88">
      <t>ケンセツ</t>
    </rPh>
    <rPh sb="89" eb="92">
      <t>ロウキュウカ</t>
    </rPh>
    <rPh sb="94" eb="96">
      <t>シセツ</t>
    </rPh>
    <rPh sb="97" eb="99">
      <t>シュウゼン</t>
    </rPh>
    <rPh sb="100" eb="101">
      <t>カカ</t>
    </rPh>
    <rPh sb="102" eb="105">
      <t>チホウサイ</t>
    </rPh>
    <rPh sb="106" eb="108">
      <t>カリイレ</t>
    </rPh>
    <rPh sb="109" eb="111">
      <t>ミコ</t>
    </rPh>
    <rPh sb="119" eb="121">
      <t>コンゴ</t>
    </rPh>
    <rPh sb="122" eb="124">
      <t>ジッシツ</t>
    </rPh>
    <rPh sb="124" eb="127">
      <t>コウサイヒ</t>
    </rPh>
    <rPh sb="127" eb="129">
      <t>ヒリツ</t>
    </rPh>
    <rPh sb="130" eb="132">
      <t>ゾウカ</t>
    </rPh>
    <rPh sb="133" eb="135">
      <t>ミコ</t>
    </rPh>
    <rPh sb="141" eb="144">
      <t>サンムシ</t>
    </rPh>
    <rPh sb="144" eb="148">
      <t>コウキョウシセツ</t>
    </rPh>
    <rPh sb="148" eb="152">
      <t>コベツシセツ</t>
    </rPh>
    <rPh sb="152" eb="154">
      <t>ケイカク</t>
    </rPh>
    <rPh sb="155" eb="156">
      <t>モト</t>
    </rPh>
    <rPh sb="158" eb="161">
      <t>ケイカクテキ</t>
    </rPh>
    <rPh sb="162" eb="164">
      <t>シセツ</t>
    </rPh>
    <rPh sb="165" eb="168">
      <t>シュウゼントウ</t>
    </rPh>
    <rPh sb="169" eb="171">
      <t>ジッシ</t>
    </rPh>
    <rPh sb="177" eb="179">
      <t>イジョウ</t>
    </rPh>
    <rPh sb="180" eb="183">
      <t>コウサイヒ</t>
    </rPh>
    <rPh sb="184" eb="187">
      <t>テキセイカ</t>
    </rPh>
    <rPh sb="188" eb="189">
      <t>ト</t>
    </rPh>
    <rPh sb="190" eb="191">
      <t>ク</t>
    </rPh>
    <rPh sb="195" eb="197">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</si>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</sst>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4EE8AE-64BF-44CA-857F-600D528AD10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92632</c:v>
                </c:pt>
                <c:pt idx="3">
                  <c:v>96469</c:v>
                </c:pt>
                <c:pt idx="4">
                  <c:v>85743</c:v>
                </c:pt>
              </c:numCache>
            </c:numRef>
          </c:val>
          <c:smooth val="0"/>
          <c:extLst>
            <c:ext xmlns:c16="http://schemas.microsoft.com/office/drawing/2014/chart" uri="{C3380CC4-5D6E-409C-BE32-E72D297353CC}">
              <c16:uniqueId val="{00000000-DABE-4FB3-81EC-72BDD607AC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44034</c:v>
                </c:pt>
                <c:pt idx="1">
                  <c:v>68036</c:v>
                </c:pt>
                <c:pt idx="2">
                  <c:v>96849</c:v>
                </c:pt>
                <c:pt idx="3">
                  <c:v>81897</c:v>
                </c:pt>
                <c:pt idx="4">
                  <c:v>74424</c:v>
                </c:pt>
              </c:numCache>
            </c:numRef>
          </c:val>
          <c:smooth val="0"/>
          <c:extLst>
            <c:ext xmlns:c16="http://schemas.microsoft.com/office/drawing/2014/chart" uri="{C3380CC4-5D6E-409C-BE32-E72D297353CC}">
              <c16:uniqueId val="{00000001-DABE-4FB3-81EC-72BDD607AC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4.9800000000000004</c:v>
                </c:pt>
                <c:pt idx="1">
                  <c:v>8.0399999999999991</c:v>
                </c:pt>
                <c:pt idx="2">
                  <c:v>6.41</c:v>
                </c:pt>
                <c:pt idx="3">
                  <c:v>7.92</c:v>
                </c:pt>
                <c:pt idx="4">
                  <c:v>5.24</c:v>
                </c:pt>
              </c:numCache>
            </c:numRef>
          </c:val>
          <c:extLst>
            <c:ext xmlns:c16="http://schemas.microsoft.com/office/drawing/2014/chart" uri="{C3380CC4-5D6E-409C-BE32-E72D297353CC}">
              <c16:uniqueId val="{00000000-CEDB-43E3-817F-D3C24D245A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41.74</c:v>
                </c:pt>
                <c:pt idx="1">
                  <c:v>38.15</c:v>
                </c:pt>
                <c:pt idx="2">
                  <c:v>41.65</c:v>
                </c:pt>
                <c:pt idx="3">
                  <c:v>39.409999999999997</c:v>
                </c:pt>
                <c:pt idx="4">
                  <c:v>41.09</c:v>
                </c:pt>
              </c:numCache>
            </c:numRef>
          </c:val>
          <c:extLst>
            <c:ext xmlns:c16="http://schemas.microsoft.com/office/drawing/2014/chart" uri="{C3380CC4-5D6E-409C-BE32-E72D297353CC}">
              <c16:uniqueId val="{00000001-CEDB-43E3-817F-D3C24D245A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-1.74</c:v>
                </c:pt>
                <c:pt idx="1">
                  <c:v>-3.31</c:v>
                </c:pt>
                <c:pt idx="2">
                  <c:v>-1.47</c:v>
                </c:pt>
                <c:pt idx="3">
                  <c:v>-2.2599999999999998</c:v>
                </c:pt>
                <c:pt idx="4">
                  <c:v>-6.92</c:v>
                </c:pt>
              </c:numCache>
            </c:numRef>
          </c:val>
          <c:smooth val="0"/>
          <c:extLst>
            <c:ext xmlns:c16="http://schemas.microsoft.com/office/drawing/2014/chart" uri="{C3380CC4-5D6E-409C-BE32-E72D297353CC}">
              <c16:uniqueId val="{00000002-CEDB-43E3-817F-D3C24D245A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0.35</c:v>
                </c:pt>
                <c:pt idx="2">
                  <c:v>#N/A</c:v>
                </c:pt>
                <c:pt idx="3">
                  <c:v>0.21</c:v>
                </c:pt>
                <c:pt idx="4">
                  <c:v>#N/A</c:v>
                </c:pt>
                <c:pt idx="5">
                  <c:v>7.0000000000000007E-2</c:v>
                </c:pt>
                <c:pt idx="6">
                  <c:v>#N/A</c:v>
                </c:pt>
                <c:pt idx="7">
                  <c:v>0</c:v>
                </c:pt>
                <c:pt idx="8">
                  <c:v>0</c:v>
                </c:pt>
                <c:pt idx="9">
                  <c:v>0</c:v>
                </c:pt>
              </c:numCache>
            </c:numRef>
          </c:val>
          <c:extLst>
            <c:ext xmlns:c16="http://schemas.microsoft.com/office/drawing/2014/chart" uri="{C3380CC4-5D6E-409C-BE32-E72D297353CC}">
              <c16:uniqueId val="{00000000-3AA1-4DCC-A6A1-6811DCFECF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A1-4DCC-A6A1-6811DCFECFB2}"/>
            </c:ext>
          </c:extLst>
        </c:ser>
        <c:ser>
          <c:idx val="2"/>
          <c:order val="2"/>
          <c:tx>
            <c:strRef>
              <c:f>データシート!$A$29</c:f>
              <c:strCache>
                <c:ptCount val="1"/>
                <c:pt idx="0">
                  <c:v>山武市地方独立行政法人さんむ医療センター公債管理特別会計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AA1-4DCC-A6A1-6811DCFECFB2}"/>
            </c:ext>
          </c:extLst>
        </c:ser>
        <c:ser>
          <c:idx val="3"/>
          <c:order val="3"/>
          <c:tx>
            <c:strRef>
              <c:f>データシート!$A$30</c:f>
              <c:strCache>
                <c:ptCount val="1"/>
                <c:pt idx="0">
                  <c:v>山武市農業集落排水事業特別会計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3AA1-4DCC-A6A1-6811DCFECFB2}"/>
            </c:ext>
          </c:extLst>
        </c:ser>
        <c:ser>
          <c:idx val="4"/>
          <c:order val="4"/>
          <c:tx>
            <c:strRef>
              <c:f>データシート!$A$31</c:f>
              <c:strCache>
                <c:ptCount val="1"/>
                <c:pt idx="0">
                  <c:v>山武市後期高齢者医療特別会計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0.05</c:v>
                </c:pt>
              </c:numCache>
            </c:numRef>
          </c:val>
          <c:extLst>
            <c:ext xmlns:c16="http://schemas.microsoft.com/office/drawing/2014/chart" uri="{C3380CC4-5D6E-409C-BE32-E72D297353CC}">
              <c16:uniqueId val="{00000004-3AA1-4DCC-A6A1-6811DCFECFB2}"/>
            </c:ext>
          </c:extLst>
        </c:ser>
        <c:ser>
          <c:idx val="5"/>
          <c:order val="5"/>
          <c:tx>
            <c:strRef>
              <c:f>データシート!$A$32</c:f>
              <c:strCache>
                <c:ptCount val="1"/>
                <c:pt idx="0">
                  <c:v>山武市国民健康保険特別会計（施設勘定）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7.0000000000000007E-2</c:v>
                </c:pt>
                <c:pt idx="4">
                  <c:v>#N/A</c:v>
                </c:pt>
                <c:pt idx="5">
                  <c:v>0.03</c:v>
                </c:pt>
                <c:pt idx="6">
                  <c:v>#N/A</c:v>
                </c:pt>
                <c:pt idx="7">
                  <c:v>0.05</c:v>
                </c:pt>
                <c:pt idx="8">
                  <c:v>#N/A</c:v>
                </c:pt>
                <c:pt idx="9">
                  <c:v>0.06</c:v>
                </c:pt>
              </c:numCache>
            </c:numRef>
          </c:val>
          <c:extLst>
            <c:ext xmlns:c16="http://schemas.microsoft.com/office/drawing/2014/chart" uri="{C3380CC4-5D6E-409C-BE32-E72D297353CC}">
              <c16:uniqueId val="{00000005-3AA1-4DCC-A6A1-6811DCFECFB2}"/>
            </c:ext>
          </c:extLst>
        </c:ser>
        <c:ser>
          <c:idx val="6"/>
          <c:order val="6"/>
          <c:tx>
            <c:strRef>
              <c:f>データシート!$A$33</c:f>
              <c:strCache>
                <c:ptCount val="1"/>
                <c:pt idx="0">
                  <c:v>山武市国民健康保険特別会計（事業勘定）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1.32</c:v>
                </c:pt>
                <c:pt idx="2">
                  <c:v>#N/A</c:v>
                </c:pt>
                <c:pt idx="3">
                  <c:v>1.1299999999999999</c:v>
                </c:pt>
                <c:pt idx="4">
                  <c:v>#N/A</c:v>
                </c:pt>
                <c:pt idx="5">
                  <c:v>0.93</c:v>
                </c:pt>
                <c:pt idx="6">
                  <c:v>#N/A</c:v>
                </c:pt>
                <c:pt idx="7">
                  <c:v>0.6</c:v>
                </c:pt>
                <c:pt idx="8">
                  <c:v>#N/A</c:v>
                </c:pt>
                <c:pt idx="9">
                  <c:v>0.22</c:v>
                </c:pt>
              </c:numCache>
            </c:numRef>
          </c:val>
          <c:extLst>
            <c:ext xmlns:c16="http://schemas.microsoft.com/office/drawing/2014/chart" uri="{C3380CC4-5D6E-409C-BE32-E72D297353CC}">
              <c16:uniqueId val="{00000006-3AA1-4DCC-A6A1-6811DCFECFB2}"/>
            </c:ext>
          </c:extLst>
        </c:ser>
        <c:ser>
          <c:idx val="7"/>
          <c:order val="7"/>
          <c:tx>
            <c:strRef>
              <c:f>データシート!$A$34</c:f>
              <c:strCache>
                <c:ptCount val="1"/>
                <c:pt idx="0">
                  <c:v>山武市介護保険特別会計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0.45</c:v>
                </c:pt>
                <c:pt idx="2">
                  <c:v>#N/A</c:v>
                </c:pt>
                <c:pt idx="3">
                  <c:v>0.51</c:v>
                </c:pt>
                <c:pt idx="4">
                  <c:v>#N/A</c:v>
                </c:pt>
                <c:pt idx="5">
                  <c:v>0.71</c:v>
                </c:pt>
                <c:pt idx="6">
                  <c:v>#N/A</c:v>
                </c:pt>
                <c:pt idx="7">
                  <c:v>0.4</c:v>
                </c:pt>
                <c:pt idx="8">
                  <c:v>#N/A</c:v>
                </c:pt>
                <c:pt idx="9">
                  <c:v>0.32</c:v>
                </c:pt>
              </c:numCache>
            </c:numRef>
          </c:val>
          <c:extLst>
            <c:ext xmlns:c16="http://schemas.microsoft.com/office/drawing/2014/chart" uri="{C3380CC4-5D6E-409C-BE32-E72D297353CC}">
              <c16:uniqueId val="{00000007-3AA1-4DCC-A6A1-6811DCFECF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4.97</c:v>
                </c:pt>
                <c:pt idx="2">
                  <c:v>#N/A</c:v>
                </c:pt>
                <c:pt idx="3">
                  <c:v>8.0399999999999991</c:v>
                </c:pt>
                <c:pt idx="4">
                  <c:v>#N/A</c:v>
                </c:pt>
                <c:pt idx="5">
                  <c:v>6.41</c:v>
                </c:pt>
                <c:pt idx="6">
                  <c:v>#N/A</c:v>
                </c:pt>
                <c:pt idx="7">
                  <c:v>7.92</c:v>
                </c:pt>
                <c:pt idx="8">
                  <c:v>#N/A</c:v>
                </c:pt>
                <c:pt idx="9">
                  <c:v>5.23</c:v>
                </c:pt>
              </c:numCache>
            </c:numRef>
          </c:val>
          <c:extLst>
            <c:ext xmlns:c16="http://schemas.microsoft.com/office/drawing/2014/chart" uri="{C3380CC4-5D6E-409C-BE32-E72D297353CC}">
              <c16:uniqueId val="{00000008-3AA1-4DCC-A6A1-6811DCFECFB2}"/>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9.93</c:v>
                </c:pt>
                <c:pt idx="2">
                  <c:v>#N/A</c:v>
                </c:pt>
                <c:pt idx="3">
                  <c:v>9.92</c:v>
                </c:pt>
                <c:pt idx="4">
                  <c:v>#N/A</c:v>
                </c:pt>
                <c:pt idx="5">
                  <c:v>9.4700000000000006</c:v>
                </c:pt>
                <c:pt idx="6">
                  <c:v>#N/A</c:v>
                </c:pt>
                <c:pt idx="7">
                  <c:v>8.7200000000000006</c:v>
                </c:pt>
                <c:pt idx="8">
                  <c:v>#N/A</c:v>
                </c:pt>
                <c:pt idx="9">
                  <c:v>8.44</c:v>
                </c:pt>
              </c:numCache>
            </c:numRef>
          </c:val>
          <c:extLst>
            <c:ext xmlns:c16="http://schemas.microsoft.com/office/drawing/2014/chart" uri="{C3380CC4-5D6E-409C-BE32-E72D297353CC}">
              <c16:uniqueId val="{00000009-3AA1-4DCC-A6A1-6811DCFECF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2049</c:v>
                </c:pt>
                <c:pt idx="5">
                  <c:v>2032</c:v>
                </c:pt>
                <c:pt idx="8">
                  <c:v>1927</c:v>
                </c:pt>
                <c:pt idx="11">
                  <c:v>2042</c:v>
                </c:pt>
                <c:pt idx="14">
                  <c:v>2062</c:v>
                </c:pt>
              </c:numCache>
            </c:numRef>
          </c:val>
          <c:extLst>
            <c:ext xmlns:c16="http://schemas.microsoft.com/office/drawing/2014/chart" uri="{C3380CC4-5D6E-409C-BE32-E72D297353CC}">
              <c16:uniqueId val="{00000000-21A7-4EEC-97EB-78C49D347B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A7-4EEC-97EB-78C49D347B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A7-4EEC-97EB-78C49D347B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98</c:v>
                </c:pt>
                <c:pt idx="6">
                  <c:v>114</c:v>
                </c:pt>
                <c:pt idx="9">
                  <c:v>106</c:v>
                </c:pt>
                <c:pt idx="12">
                  <c:v>120</c:v>
                </c:pt>
              </c:numCache>
            </c:numRef>
          </c:val>
          <c:extLst>
            <c:ext xmlns:c16="http://schemas.microsoft.com/office/drawing/2014/chart" uri="{C3380CC4-5D6E-409C-BE32-E72D297353CC}">
              <c16:uniqueId val="{00000003-21A7-4EEC-97EB-78C49D347B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307</c:v>
                </c:pt>
                <c:pt idx="3">
                  <c:v>302</c:v>
                </c:pt>
                <c:pt idx="6">
                  <c:v>267</c:v>
                </c:pt>
                <c:pt idx="9">
                  <c:v>266</c:v>
                </c:pt>
                <c:pt idx="12">
                  <c:v>263</c:v>
                </c:pt>
              </c:numCache>
            </c:numRef>
          </c:val>
          <c:extLst>
            <c:ext xmlns:c16="http://schemas.microsoft.com/office/drawing/2014/chart" uri="{C3380CC4-5D6E-409C-BE32-E72D297353CC}">
              <c16:uniqueId val="{00000004-21A7-4EEC-97EB-78C49D347B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A7-4EEC-97EB-78C49D347B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A7-4EEC-97EB-78C49D347B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2695</c:v>
                </c:pt>
                <c:pt idx="3">
                  <c:v>2645</c:v>
                </c:pt>
                <c:pt idx="6">
                  <c:v>2344</c:v>
                </c:pt>
                <c:pt idx="9">
                  <c:v>2269</c:v>
                </c:pt>
                <c:pt idx="12">
                  <c:v>2432</c:v>
                </c:pt>
              </c:numCache>
            </c:numRef>
          </c:val>
          <c:extLst>
            <c:ext xmlns:c16="http://schemas.microsoft.com/office/drawing/2014/chart" uri="{C3380CC4-5D6E-409C-BE32-E72D297353CC}">
              <c16:uniqueId val="{00000007-21A7-4EEC-97EB-78C49D347B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1036</c:v>
                </c:pt>
                <c:pt idx="2">
                  <c:v>#N/A</c:v>
                </c:pt>
                <c:pt idx="3">
                  <c:v>#N/A</c:v>
                </c:pt>
                <c:pt idx="4">
                  <c:v>1013</c:v>
                </c:pt>
                <c:pt idx="5">
                  <c:v>#N/A</c:v>
                </c:pt>
                <c:pt idx="6">
                  <c:v>#N/A</c:v>
                </c:pt>
                <c:pt idx="7">
                  <c:v>798</c:v>
                </c:pt>
                <c:pt idx="8">
                  <c:v>#N/A</c:v>
                </c:pt>
                <c:pt idx="9">
                  <c:v>#N/A</c:v>
                </c:pt>
                <c:pt idx="10">
                  <c:v>599</c:v>
                </c:pt>
                <c:pt idx="11">
                  <c:v>#N/A</c:v>
                </c:pt>
                <c:pt idx="12">
                  <c:v>#N/A</c:v>
                </c:pt>
                <c:pt idx="13">
                  <c:v>753</c:v>
                </c:pt>
                <c:pt idx="14">
                  <c:v>#N/A</c:v>
                </c:pt>
              </c:numCache>
            </c:numRef>
          </c:val>
          <c:smooth val="0"/>
          <c:extLst>
            <c:ext xmlns:c16="http://schemas.microsoft.com/office/drawing/2014/chart" uri="{C3380CC4-5D6E-409C-BE32-E72D297353CC}">
              <c16:uniqueId val="{00000008-21A7-4EEC-97EB-78C49D347B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19668</c:v>
                </c:pt>
                <c:pt idx="5">
                  <c:v>19074</c:v>
                </c:pt>
                <c:pt idx="8">
                  <c:v>19352</c:v>
                </c:pt>
                <c:pt idx="11">
                  <c:v>19531</c:v>
                </c:pt>
                <c:pt idx="14">
                  <c:v>19952</c:v>
                </c:pt>
              </c:numCache>
            </c:numRef>
          </c:val>
          <c:extLst>
            <c:ext xmlns:c16="http://schemas.microsoft.com/office/drawing/2014/chart" uri="{C3380CC4-5D6E-409C-BE32-E72D297353CC}">
              <c16:uniqueId val="{00000000-3BDD-4917-8942-898843ECC0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450</c:v>
                </c:pt>
                <c:pt idx="5">
                  <c:v>354</c:v>
                </c:pt>
                <c:pt idx="8">
                  <c:v>268</c:v>
                </c:pt>
                <c:pt idx="11">
                  <c:v>314</c:v>
                </c:pt>
                <c:pt idx="14">
                  <c:v>1246</c:v>
                </c:pt>
              </c:numCache>
            </c:numRef>
          </c:val>
          <c:extLst>
            <c:ext xmlns:c16="http://schemas.microsoft.com/office/drawing/2014/chart" uri="{C3380CC4-5D6E-409C-BE32-E72D297353CC}">
              <c16:uniqueId val="{00000001-3BDD-4917-8942-898843ECC0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16164</c:v>
                </c:pt>
                <c:pt idx="5">
                  <c:v>15477</c:v>
                </c:pt>
                <c:pt idx="8">
                  <c:v>15611</c:v>
                </c:pt>
                <c:pt idx="11">
                  <c:v>16450</c:v>
                </c:pt>
                <c:pt idx="14">
                  <c:v>16969</c:v>
                </c:pt>
              </c:numCache>
            </c:numRef>
          </c:val>
          <c:extLst>
            <c:ext xmlns:c16="http://schemas.microsoft.com/office/drawing/2014/chart" uri="{C3380CC4-5D6E-409C-BE32-E72D297353CC}">
              <c16:uniqueId val="{00000002-3BDD-4917-8942-898843ECC0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DD-4917-8942-898843ECC0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DD-4917-8942-898843ECC0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DD-4917-8942-898843ECC0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3936</c:v>
                </c:pt>
                <c:pt idx="3">
                  <c:v>3606</c:v>
                </c:pt>
                <c:pt idx="6">
                  <c:v>3328</c:v>
                </c:pt>
                <c:pt idx="9">
                  <c:v>2990</c:v>
                </c:pt>
                <c:pt idx="12">
                  <c:v>2745</c:v>
                </c:pt>
              </c:numCache>
            </c:numRef>
          </c:val>
          <c:extLst>
            <c:ext xmlns:c16="http://schemas.microsoft.com/office/drawing/2014/chart" uri="{C3380CC4-5D6E-409C-BE32-E72D297353CC}">
              <c16:uniqueId val="{00000006-3BDD-4917-8942-898843ECC0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814</c:v>
                </c:pt>
                <c:pt idx="3">
                  <c:v>967</c:v>
                </c:pt>
                <c:pt idx="6">
                  <c:v>862</c:v>
                </c:pt>
                <c:pt idx="9">
                  <c:v>927</c:v>
                </c:pt>
                <c:pt idx="12">
                  <c:v>927</c:v>
                </c:pt>
              </c:numCache>
            </c:numRef>
          </c:val>
          <c:extLst>
            <c:ext xmlns:c16="http://schemas.microsoft.com/office/drawing/2014/chart" uri="{C3380CC4-5D6E-409C-BE32-E72D297353CC}">
              <c16:uniqueId val="{00000007-3BDD-4917-8942-898843ECC0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4761</c:v>
                </c:pt>
                <c:pt idx="3">
                  <c:v>4436</c:v>
                </c:pt>
                <c:pt idx="6">
                  <c:v>4107</c:v>
                </c:pt>
                <c:pt idx="9">
                  <c:v>3777</c:v>
                </c:pt>
                <c:pt idx="12">
                  <c:v>3448</c:v>
                </c:pt>
              </c:numCache>
            </c:numRef>
          </c:val>
          <c:extLst>
            <c:ext xmlns:c16="http://schemas.microsoft.com/office/drawing/2014/chart" uri="{C3380CC4-5D6E-409C-BE32-E72D297353CC}">
              <c16:uniqueId val="{00000008-3BDD-4917-8942-898843ECC0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DD-4917-8942-898843ECC0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19716</c:v>
                </c:pt>
                <c:pt idx="3">
                  <c:v>19510</c:v>
                </c:pt>
                <c:pt idx="6">
                  <c:v>20452</c:v>
                </c:pt>
                <c:pt idx="9">
                  <c:v>21762</c:v>
                </c:pt>
                <c:pt idx="12">
                  <c:v>23626</c:v>
                </c:pt>
              </c:numCache>
            </c:numRef>
          </c:val>
          <c:extLst>
            <c:ext xmlns:c16="http://schemas.microsoft.com/office/drawing/2014/chart" uri="{C3380CC4-5D6E-409C-BE32-E72D297353CC}">
              <c16:uniqueId val="{0000000A-3BDD-4917-8942-898843ECC0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DD-4917-8942-898843ECC0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5841</c:v>
                </c:pt>
                <c:pt idx="1">
                  <c:v>5714</c:v>
                </c:pt>
                <c:pt idx="2">
                  <c:v>5835</c:v>
                </c:pt>
              </c:numCache>
            </c:numRef>
          </c:val>
          <c:extLst>
            <c:ext xmlns:c16="http://schemas.microsoft.com/office/drawing/2014/chart" uri="{C3380CC4-5D6E-409C-BE32-E72D297353CC}">
              <c16:uniqueId val="{00000000-AC08-409B-8351-8D3DA0A75C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2828</c:v>
                </c:pt>
                <c:pt idx="1">
                  <c:v>3439</c:v>
                </c:pt>
                <c:pt idx="2">
                  <c:v>3752</c:v>
                </c:pt>
              </c:numCache>
            </c:numRef>
          </c:val>
          <c:extLst>
            <c:ext xmlns:c16="http://schemas.microsoft.com/office/drawing/2014/chart" uri="{C3380CC4-5D6E-409C-BE32-E72D297353CC}">
              <c16:uniqueId val="{00000001-AC08-409B-8351-8D3DA0A75C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7897</c:v>
                </c:pt>
                <c:pt idx="1">
                  <c:v>8153</c:v>
                </c:pt>
                <c:pt idx="2">
                  <c:v>8220</c:v>
                </c:pt>
              </c:numCache>
            </c:numRef>
          </c:val>
          <c:extLst>
            <c:ext xmlns:c16="http://schemas.microsoft.com/office/drawing/2014/chart" uri="{C3380CC4-5D6E-409C-BE32-E72D297353CC}">
              <c16:uniqueId val="{00000002-AC08-409B-8351-8D3DA0A75C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{8ED1502A-3862-4DD2-8BBD-4FDA0E1BED08}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FB0-47DC-B487-518115AD44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{56D56725-33A1-45EF-A8A3-222948193F35}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B0-47DC-B487-518115AD44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{9BECEB3B-A7B2-490B-803A-82200B1828C7}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B0-47DC-B487-518115AD44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{AC5A7EEB-9CA4-4C45-A3E4-A495303A8EB7}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B0-47DC-B487-518115AD44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{26034C16-7BFF-4C38-A151-D020C99BC5AF}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B0-47DC-B487-518115AD448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{67320807-B779-4919-AF3F-7AAD3FF40457}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FB0-47DC-B487-518115AD448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{2FF1D27B-D5E4-4850-BE42-8400186B9C00}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FB0-47DC-B487-518115AD448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{F03405A4-D66C-4A3E-B1DC-4184FF23750B}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FB0-47DC-B487-518115AD448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{F8976D7D-1BC5-48BE-B82D-E461B36269A9}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FB0-47DC-B487-518115AD44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57.7</c:v>
                </c:pt>
                <c:pt idx="16">
                  <c:v>58.4</c:v>
                </c:pt>
                <c:pt idx="24">
                  <c:v>60.2</c:v>
                </c:pt>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FB0-47DC-B487-518115AD44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{34F07A09-78C3-40A2-8262-512666C17DB2}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FB0-47DC-B487-518115AD44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{A69777F6-6C15-4D25-B292-3384470A266A}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B0-47DC-B487-518115AD44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{554EDC95-8E7F-4F40-B7BE-075AFE2FC46B}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B0-47DC-B487-518115AD44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{C34CA1B5-5780-417B-9B3F-4C744FB8536F}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B0-47DC-B487-518115AD44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{A919039C-A852-42D0-B0BE-BBCF057CCBFB}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B0-47DC-B487-518115AD448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{75E2C365-C83E-4828-86E4-F2FF6E090A79}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FB0-47DC-B487-518115AD448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{F227DC1D-9872-4497-BE43-EA4A160996AB}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FB0-47DC-B487-518115AD448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{2E644201-8F82-47EA-A381-9FBEE88965EC}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FB0-47DC-B487-518115AD448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{858B4E43-49D6-41C7-9843-E03DBCC54899}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FB0-47DC-B487-518115AD44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61.7</c:v>
                </c:pt>
                <c:pt idx="24">
                  <c:v>62.5</c:v>
                </c:pt>
                <c:pt idx="32">
                  <c:v>65</c:v>
                </c:pt>
              </c:numCache>
            </c:numRef>
          </c:xVal>
          <c:yVal>
            <c:numRef>
              <c:f>公会計指標分析・財政指標組合せ分析表!$BP$55:$DC$55</c:f>
              <c:numCache>
                <c:formatCode>#,##0.0;"▲ "#,##0.0</c:formatCode>
                <c:ptCount val="40"/>
                <c:pt idx="0">
                  <c:v>25.4</c:v>
                </c:pt>
                <c:pt idx="8">
                  <c:v>23</c:v>
                </c:pt>
                <c:pt idx="16">
                  <c:v>41.5</c:v>
                </c:pt>
                <c:pt idx="24">
                  <c:v>25.2</c:v>
                </c:pt>
                <c:pt idx="32">
                  <c:v>15.7</c:v>
                </c:pt>
              </c:numCache>
            </c:numRef>
          </c:yVal>
          <c:smooth val="0"/>
          <c:extLst>
            <c:ext xmlns:c16="http://schemas.microsoft.com/office/drawing/2014/chart" uri="{C3380CC4-5D6E-409C-BE32-E72D297353CC}">
              <c16:uniqueId val="{00000013-EFB0-47DC-B487-518115AD4485}"/>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{6F1A0E7B-2323-4780-8AFD-2D42630DE3B2}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600-4CFB-82BA-C3BF3B9ED6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{C6149FDA-0AF7-4CD6-905E-2168D6EA3FEB}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00-4CFB-82BA-C3BF3B9ED6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{2EDD4D9D-CCDF-4413-8F8B-FA4E7D560748}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00-4CFB-82BA-C3BF3B9ED6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{F7B44C36-6641-4174-9FCD-49B9B0ECF5F9}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00-4CFB-82BA-C3BF3B9ED6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{7F2E88D9-9F5C-40FC-853E-131C9FBC928A}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00-4CFB-82BA-C3BF3B9ED61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{6C650403-E7CC-4F03-8307-7A61E38FE141}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600-4CFB-82BA-C3BF3B9ED61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{FC708880-3427-4623-887B-FA2F63A6C030}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600-4CFB-82BA-C3BF3B9ED61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{A0364F0E-BC2D-4EFA-8A2F-7941EC24917D}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600-4CFB-82BA-C3BF3B9ED61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{EB805943-C43C-45BE-A775-F0798857032D}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600-4CFB-82BA-C3BF3B9ED6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8.6999999999999993</c:v>
                </c:pt>
                <c:pt idx="16">
                  <c:v>7.9</c:v>
                </c:pt>
                <c:pt idx="24">
                  <c:v>6.6</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600-4CFB-82BA-C3BF3B9ED6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{B07A33E8-C58B-4C1B-BCF4-FC550AA5FE60}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600-4CFB-82BA-C3BF3B9ED6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{70142B07-1933-4393-8C06-7BB71340652D}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00-4CFB-82BA-C3BF3B9ED6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{4777A133-AECE-45E4-86F1-6230A33C8BCB}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00-4CFB-82BA-C3BF3B9ED6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{861FF6AE-6904-4566-A4B6-B9C483A3B8F6}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00-4CFB-82BA-C3BF3B9ED6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{5EF36936-5392-4C58-A8AA-BF68442EFA75}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00-4CFB-82BA-C3BF3B9ED61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{28334185-DD60-4ADF-A900-1CF768C7B4F1}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600-4CFB-82BA-C3BF3B9ED61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{29EEB62E-2E5C-400B-BB29-606FF7A06C34}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600-4CFB-82BA-C3BF3B9ED61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{19EDB212-6B99-4B86-8495-24E4A5CDCB03}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600-4CFB-82BA-C3BF3B9ED61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{87C52D86-4EF8-40D3-A271-E6E1CD0A0DCC}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600-4CFB-82BA-C3BF3B9ED6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9.1999999999999993</c:v>
                </c:pt>
                <c:pt idx="24">
                  <c:v>8.9</c:v>
                </c:pt>
                <c:pt idx="32">
                  <c:v>8.9</c:v>
                </c:pt>
              </c:numCache>
            </c:numRef>
          </c:xVal>
          <c:yVal>
            <c:numRef>
              <c:f>公会計指標分析・財政指標組合せ分析表!$BP$77:$DC$77</c:f>
              <c:numCache>
                <c:formatCode>#,##0.0;"▲ "#,##0.0</c:formatCode>
                <c:ptCount val="40"/>
                <c:pt idx="0">
                  <c:v>25.4</c:v>
                </c:pt>
                <c:pt idx="8">
                  <c:v>23</c:v>
                </c:pt>
                <c:pt idx="16">
                  <c:v>41.5</c:v>
                </c:pt>
                <c:pt idx="24">
                  <c:v>25.2</c:v>
                </c:pt>
                <c:pt idx="32">
                  <c:v>15.7</c:v>
                </c:pt>
              </c:numCache>
            </c:numRef>
          </c:yVal>
          <c:smooth val="0"/>
          <c:extLst>
            <c:ext xmlns:c16="http://schemas.microsoft.com/office/drawing/2014/chart" uri="{C3380CC4-5D6E-409C-BE32-E72D297353CC}">
              <c16:uniqueId val="{00000013-D600-4CFB-82BA-C3BF3B9ED612}"/>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令和元年度から令和２年度にかけて既発債の償還終了によって元利償還金等が大幅に減少したため、令和４年度の実質公債費比率は前年度の</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しかし、令和４年度の元利償還金等は、令和２年度の大型事業にかかる地方債の償還が開始したことに伴い前年度より増加している。</a:t>
          </a:r>
        </a:p>
        <a:p>
          <a:r>
            <a:rPr kumimoji="1" lang="ja-JP" altLang="en-US" sz="1400">
              <a:latin typeface="ＭＳ ゴシック" pitchFamily="49" charset="-128"/>
              <a:ea typeface="ＭＳ ゴシック" pitchFamily="49" charset="-128"/>
            </a:rPr>
            <a:t>　また、さんむ医療センター建替整備や給食センター建替整備事業等の大型事業の借入れが予定されていることから、今後は元利償還金が増加していくことが見込まれる。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当市では、経常費用の平準化を図るため、満期一括償還方式ではなく、定時償還方式を選択している。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さんむ医療センター建替整備の借り入れを行ったため、前年度に引き続き、現在高は増加した。なお、財政調整基金等の充当可能な財源等が将来負担額を上回っているため、平成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年度以降、将来負担比率はマイナスとなっている。</a:t>
          </a:r>
        </a:p>
        <a:p>
          <a:r>
            <a:rPr kumimoji="1" lang="ja-JP" altLang="en-US" sz="1400">
              <a:latin typeface="ＭＳ ゴシック" pitchFamily="49" charset="-128"/>
              <a:ea typeface="ＭＳ ゴシック" pitchFamily="49" charset="-128"/>
            </a:rPr>
            <a:t>　今後、人口減少に伴う税収の減少など財政運営を取り巻く状況は厳しくなり、公共施設の修繕等により、財政調整基金等の取り崩し額が増加することが見込まれるため、適正な地方債の発行等により財政健全化を図り後年度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千葉県山武市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・今後の公債費の負担増に備えるための減債基金への積立や、老朽化に伴う公共施設の改修に備えるために公共施設整備基金に積立を行ったことから、全体としては前年度よりも増加となった。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・今後も施設の老朽化の進行等による資金需要の増加に伴う基金の取崩額の増加が見込まれるため、必要に応じて積立てを行っていく。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・地域振興基金：市民の連帯の強化及び地域振興を推進する事業の財源とする。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・庁舎建設基金：本庁舎の老朽化に伴う建替工事の財源とする。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・教育施設整備基金：教育施設及び設備の整備財源とする。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・福祉基金：社会福祉事業の財源とする。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・公共施設整備基金：老朽化に伴う公共施設の改修に備えるために公共施設整備基金に積立を行ったことによる増加。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・教育施設等整備基金：「松尾小学校新校舎整備事業」等の財源とするために取崩しを行ったことによる減少。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・公共施設整備基金：公共施設の老朽化による修繕・改修に係る経費の増加に伴う取崩額の増加が見込まれるため、必要に応じて積立を行う。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・教育施設整備基金：教育施設の老朽化による修繕・改修及び改築工事による取崩額の増加が見込まれるため、必要に応じて積立を行う。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・歳入不足額の補てんのため取崩額は前年度と同額だったものの、決算剰余金が前年度と比較し増加したため、基金残高としては増額となった。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・人口減少に伴う税収の減少等により財政運営を取り巻く状況は厳しくなるなか、老朽化した施設の修繕等により、取崩額の増加が見込まれるため、財政調整基金の残高は標準財政規模の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億円）の適正規模を維持するように努める。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・給食センター建替整備等の大型事業による今後の公債費負担の増加に備え、積立を行ったため、前年度より増加となった。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・今後は大型事業の地方債の償還に充てるため、年間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億円程度の取崩を実施していく。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31E7D75-ED91-47F7-A845-38D5EB659F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4BBA280-90BF-4FDD-957B-F1675A489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721323-5DAC-4C32-8C7B-42802501B7FA}"/>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BE0DD81-97E5-43DE-B424-4781A8F48B52}"/>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0E8B959-8072-4B1A-A8FA-E4C27C4CBF2F}"/>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DEE1DA7-670B-4C04-B6E7-5FBB7C62D352}"/>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634C9F4-F14D-4224-8BC2-5D9615E7C459}"/>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54694FF-40F3-4AC1-B969-CAD3074F76B3}"/>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0261480-0023-43F8-A1A7-9440DFAD8E9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135FDF0-8041-4210-8978-7448C680E834}"/>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388B390-307A-4F2F-A1C5-EA954BD1A6C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4BBBE25-41DC-4B32-B9BE-80F8A895DE7C}"/>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567BF27-54A8-4810-A52F-3CB23852D00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92F7D6C-0F87-465F-A912-E2906DDCF07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97D9873-57D2-4CC8-AED0-FEF0152D14E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31ADD19-4966-4B30-A76F-D95879F1187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09F3672-0ACF-4732-B7A7-89744606F8E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AA56903-B7A7-4EC6-A08E-59078995C3E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21C0159-3B5C-431F-B470-7ABBBE5BB22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E77AE41-29C0-4F8B-BA48-66C1E586DD0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7CF4B3F-8443-46AE-9333-AD86A98F500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5C74C23-31A8-420B-8BC2-72E4F967BA7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49,103
47,423
146.77
27,583,775
26,256,542
743,764
14,202,714
23,626,305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1428AEC-5B29-4A2B-8CFE-C2C1B4D580B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C1AE89D-7C3D-43A3-92A1-44FD5819F33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D1C4621-A5DF-46E6-9992-B04B92A69AA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BDAC1B8-396B-4E79-AA8D-BA79A2C7913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2E6770C-CA10-4624-9E9A-23601BB6302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281EE32-E644-441C-AAEF-41E44D99104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E0D82F7-57DF-4EC2-9BD5-307250ED511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241771-9260-498B-9435-A4899EFEC51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EAFBD46-252D-4FEC-8FCD-02447611D9C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1D79181-E8E6-4EAD-B013-6A83E7F63FE8}"/>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5D8ECA1-485E-4CD8-B98E-88BCE40D16F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45A106D-3AD0-49DE-8AAD-A10DADE7F56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DFA089D-4E85-446A-B8B4-4E1E476263F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F417239-3EDB-44BA-9B26-F906FBB4A4D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7730EFA-D021-4D49-BE66-068CB12155B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59B1DA8-FD1F-4B1F-9A0D-6F6C7D047D5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BB3C5C8-A531-44EF-A832-867F490919EA}"/>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586DCE0-68DB-414B-B3F6-5A63AA75282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67F1231-3ACE-44A6-B1DE-C0A0E2C6EA5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0ACF00E-70BF-49F7-82A9-059351D775C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9ECDEA2-6572-4D65-AF23-A523F86E05FA}"/>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23CF54C-A9FB-41FE-A997-C738C63560AC}"/>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2B10788-495F-4653-B796-1F2E4EE5D72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B2A14B3-E037-4051-8557-BEF25B5BC2AA}"/>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A230D44-37A6-41CA-A9EB-3117E9E53BC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84C5432-C0DD-4F10-BDE8-48E997F4833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CA1D3F4-7A43-4708-9C4C-7D2EB043819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9BE75FC-1FC2-4962-ABC7-29E826FBCB3D}"/>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3B6FB56-482A-4B4C-B40F-3418031650D4}"/>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AA141EB-4EFE-4EE8-8CB8-9C10061A567F}"/>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C60956F-D39B-4E0A-A350-31EE4CF3F24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B61CCB0-B390-440F-BEA6-5DE664A7F6A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1EEA7B3-DCBA-4531-9AF9-DB495C180A8E}"/>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8C329E7-6EA1-48B5-832A-88F1FD8081F3}"/>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AD9BEB1-52BE-49DF-94F4-986344F8A93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％であり、類似団体内平均値を</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ポイント下回っている。山武市公共施設個別計画において、各施設の老朽化調査を実施しており、今後も計画的に施設の修繕等を進めていく。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F32C8CB-8445-49F5-B81C-B9F814CF75A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6DB0615-B6AE-4CEF-A377-0C42D12250A8}"/>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32ADD54-0A17-4451-AA7E-89F540EA9799}"/>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89DA933-C438-43E7-ADA5-22CF0C9C9A4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182990E9-745D-4A50-AB8D-29826A6E289B}"/>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AFE63A8-C199-4255-83EF-AA5524561842}"/>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F256A77-73A4-4830-ACFD-9F1DB2A69722}"/>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AC6C7-8D58-467F-81B9-3E2BF1B99178}"/>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6ECA99B-8963-46B7-B875-32C04EAB77DF}"/>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9D2CE09-4A36-4A89-B715-38806740FA77}"/>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379950B-1CB8-44F8-AF7F-AC483B15638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D6A2D7F-C051-480E-BA35-216A31383792}"/>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B61E812-E183-4B25-8099-5663D2D9FBF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2DE8782-872D-4E3D-9367-0A015460115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2328F22C-1941-417A-8197-A0CB0F656BA7}"/>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A29AB00-5342-4E84-86A0-5CA9805362F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C7291DE5-C7A5-4B9E-AB63-F3AA0B5E1906}"/>
            </a:ext>
          </a:extLst>
        </xdr:cNvPr>
        <xdr:cNvCxnSpPr/>
      </xdr:nvCxnSpPr>
      <xdr:spPr>
        <a:xfrm flipV="1">
          <a:off x="4206240" y="516509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1F48B22B-75F1-4EB6-9C5D-A15E856561C1}"/>
            </a:ext>
          </a:extLst>
        </xdr:cNvPr>
        <xdr:cNvSpPr txBox="1"/>
      </xdr:nvSpPr>
      <xdr:spPr>
        <a:xfrm>
          <a:off x="4258945" y="64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5E268EF8-7432-4737-B8D9-85691A836C93}"/>
            </a:ext>
          </a:extLst>
        </xdr:cNvPr>
        <xdr:cNvCxnSpPr/>
      </xdr:nvCxnSpPr>
      <xdr:spPr>
        <a:xfrm>
          <a:off x="4119245" y="64572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0A223AF7-28ED-462F-8B98-A8ECB4692EE9}"/>
            </a:ext>
          </a:extLst>
        </xdr:cNvPr>
        <xdr:cNvSpPr txBox="1"/>
      </xdr:nvSpPr>
      <xdr:spPr>
        <a:xfrm>
          <a:off x="4258945" y="494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F8BA7F15-8E99-4812-8609-9F68093419A3}"/>
            </a:ext>
          </a:extLst>
        </xdr:cNvPr>
        <xdr:cNvCxnSpPr/>
      </xdr:nvCxnSpPr>
      <xdr:spPr>
        <a:xfrm>
          <a:off x="4119245" y="51650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80" name="有形固定資産減価償却率平均値テキスト">
          <a:extLst>
            <a:ext uri="{FF2B5EF4-FFF2-40B4-BE49-F238E27FC236}">
              <a16:creationId xmlns:a16="http://schemas.microsoft.com/office/drawing/2014/main" id="{42565D31-9EA9-4E15-8DCB-A344216B6ABB}"/>
            </a:ext>
          </a:extLst>
        </xdr:cNvPr>
        <xdr:cNvSpPr txBox="1"/>
      </xdr:nvSpPr>
      <xdr:spPr>
        <a:xfrm>
          <a:off x="4258945"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8696AE80-6F7E-4367-BFE4-FA21F3B33936}"/>
            </a:ext>
          </a:extLst>
        </xdr:cNvPr>
        <xdr:cNvSpPr/>
      </xdr:nvSpPr>
      <xdr:spPr>
        <a:xfrm>
          <a:off x="4157345" y="5955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8AA9F0A1-204B-45A8-82E5-73D6C55FD2B8}"/>
            </a:ext>
          </a:extLst>
        </xdr:cNvPr>
        <xdr:cNvSpPr/>
      </xdr:nvSpPr>
      <xdr:spPr>
        <a:xfrm>
          <a:off x="353758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9A7A0BAA-7D8C-4235-BF83-3FF4B4DECF37}"/>
            </a:ext>
          </a:extLst>
        </xdr:cNvPr>
        <xdr:cNvSpPr/>
      </xdr:nvSpPr>
      <xdr:spPr>
        <a:xfrm>
          <a:off x="286702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73914110-0F96-4F87-8644-135F628B31A2}"/>
            </a:ext>
          </a:extLst>
        </xdr:cNvPr>
        <xdr:cNvSpPr/>
      </xdr:nvSpPr>
      <xdr:spPr>
        <a:xfrm>
          <a:off x="2196465" y="587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2F4663C8-4B81-4565-90EB-B801A4EAA90D}"/>
            </a:ext>
          </a:extLst>
        </xdr:cNvPr>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9FC8056-8938-43C7-AF31-DF99B5C4319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FB81C4D-EC9B-4937-BC83-8AC6C1F786D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25086E1-F4B5-4FF5-8549-0B636121BCE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4568AC9-26AA-4696-A246-1E5A1DF84AF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E4EE4EE-49E1-4955-A7D0-DB8A166160E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91" name="楕円 90">
          <a:extLst>
            <a:ext uri="{FF2B5EF4-FFF2-40B4-BE49-F238E27FC236}">
              <a16:creationId xmlns:a16="http://schemas.microsoft.com/office/drawing/2014/main" id="{12D4F80A-058F-412B-A6D6-E51C7F975A07}"/>
            </a:ext>
          </a:extLst>
        </xdr:cNvPr>
        <xdr:cNvSpPr/>
      </xdr:nvSpPr>
      <xdr:spPr>
        <a:xfrm>
          <a:off x="4157345" y="58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84155</xdr:rowOff>
    </xdr:from>
    <xdr:ext cx="405111" cy="259045"/>
    <xdr:sp macro="" textlink="">
      <xdr:nvSpPr>
        <xdr:cNvPr id="92" name="有形固定資産減価償却率該当値テキスト">
          <a:extLst>
            <a:ext uri="{FF2B5EF4-FFF2-40B4-BE49-F238E27FC236}">
              <a16:creationId xmlns:a16="http://schemas.microsoft.com/office/drawing/2014/main" id="{63ADCDF0-F43B-49E9-9FBA-CBF58D173DF6}"/>
            </a:ext>
          </a:extLst>
        </xdr:cNvPr>
        <xdr:cNvSpPr txBox="1"/>
      </xdr:nvSpPr>
      <xdr:spPr>
        <a:xfrm>
          <a:off x="4258945" y="571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93" name="楕円 92">
          <a:extLst>
            <a:ext uri="{FF2B5EF4-FFF2-40B4-BE49-F238E27FC236}">
              <a16:creationId xmlns:a16="http://schemas.microsoft.com/office/drawing/2014/main" id="{9DDFBC03-B825-41B5-BBA3-103BE66DBA71}"/>
            </a:ext>
          </a:extLst>
        </xdr:cNvPr>
        <xdr:cNvSpPr/>
      </xdr:nvSpPr>
      <xdr:spPr>
        <a:xfrm>
          <a:off x="3537585" y="5869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112078</xdr:rowOff>
    </xdr:from>
    <xdr:to>
      <xdr:col>23</xdr:col>
      <xdr:colOff>85725</xdr:colOff>
      <xdr:row>30</xdr:row>
      <xdr:rowOff>121073</xdr:rowOff>
    </xdr:to>
    <xdr:cxnSp macro="">
      <xdr:nvCxnSpPr>
        <xdr:cNvPr id="94" name="直線コネクタ 93">
          <a:extLst>
            <a:ext uri="{FF2B5EF4-FFF2-40B4-BE49-F238E27FC236}">
              <a16:creationId xmlns:a16="http://schemas.microsoft.com/office/drawing/2014/main" id="{9513F38E-DF33-493E-ACA4-F248183D14FE}"/>
            </a:ext>
          </a:extLst>
        </xdr:cNvPr>
        <xdr:cNvCxnSpPr/>
      </xdr:nvCxnSpPr>
      <xdr:spPr>
        <a:xfrm flipV="1">
          <a:off x="3588385" y="5910898"/>
          <a:ext cx="61976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95" name="楕円 94">
          <a:extLst>
            <a:ext uri="{FF2B5EF4-FFF2-40B4-BE49-F238E27FC236}">
              <a16:creationId xmlns:a16="http://schemas.microsoft.com/office/drawing/2014/main" id="{ED70097C-E0C8-409F-8C52-12FCE7DB855A}"/>
            </a:ext>
          </a:extLst>
        </xdr:cNvPr>
        <xdr:cNvSpPr/>
      </xdr:nvSpPr>
      <xdr:spPr>
        <a:xfrm>
          <a:off x="2867025" y="58367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121073</xdr:rowOff>
    </xdr:to>
    <xdr:cxnSp macro="">
      <xdr:nvCxnSpPr>
        <xdr:cNvPr id="96" name="直線コネクタ 95">
          <a:extLst>
            <a:ext uri="{FF2B5EF4-FFF2-40B4-BE49-F238E27FC236}">
              <a16:creationId xmlns:a16="http://schemas.microsoft.com/office/drawing/2014/main" id="{1D751472-8202-46C4-8AAE-070A71881383}"/>
            </a:ext>
          </a:extLst>
        </xdr:cNvPr>
        <xdr:cNvCxnSpPr/>
      </xdr:nvCxnSpPr>
      <xdr:spPr>
        <a:xfrm>
          <a:off x="2917825" y="5887508"/>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25294</xdr:rowOff>
    </xdr:from>
    <xdr:to>
      <xdr:col>11</xdr:col>
      <xdr:colOff>187325</xdr:colOff>
      <xdr:row>30</xdr:row>
      <xdr:rowOff>126894</xdr:rowOff>
    </xdr:to>
    <xdr:sp macro="" textlink="">
      <xdr:nvSpPr>
        <xdr:cNvPr id="97" name="楕円 96">
          <a:extLst>
            <a:ext uri="{FF2B5EF4-FFF2-40B4-BE49-F238E27FC236}">
              <a16:creationId xmlns:a16="http://schemas.microsoft.com/office/drawing/2014/main" id="{98D528E8-31EF-42E9-AB3F-CCB0D90473FB}"/>
            </a:ext>
          </a:extLst>
        </xdr:cNvPr>
        <xdr:cNvSpPr/>
      </xdr:nvSpPr>
      <xdr:spPr>
        <a:xfrm>
          <a:off x="2196465" y="5824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76094</xdr:rowOff>
    </xdr:from>
    <xdr:to>
      <xdr:col>15</xdr:col>
      <xdr:colOff>136525</xdr:colOff>
      <xdr:row>30</xdr:row>
      <xdr:rowOff>88688</xdr:rowOff>
    </xdr:to>
    <xdr:cxnSp macro="">
      <xdr:nvCxnSpPr>
        <xdr:cNvPr id="98" name="直線コネクタ 97">
          <a:extLst>
            <a:ext uri="{FF2B5EF4-FFF2-40B4-BE49-F238E27FC236}">
              <a16:creationId xmlns:a16="http://schemas.microsoft.com/office/drawing/2014/main" id="{A4C96325-0A1B-49BE-81B4-992D61C3F2B5}"/>
            </a:ext>
          </a:extLst>
        </xdr:cNvPr>
        <xdr:cNvCxnSpPr/>
      </xdr:nvCxnSpPr>
      <xdr:spPr>
        <a:xfrm>
          <a:off x="2247265" y="5874914"/>
          <a:ext cx="67056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9" name="楕円 98">
          <a:extLst>
            <a:ext uri="{FF2B5EF4-FFF2-40B4-BE49-F238E27FC236}">
              <a16:creationId xmlns:a16="http://schemas.microsoft.com/office/drawing/2014/main" id="{FE1A2F84-4432-4285-A101-B4A1818E9A92}"/>
            </a:ext>
          </a:extLst>
        </xdr:cNvPr>
        <xdr:cNvSpPr/>
      </xdr:nvSpPr>
      <xdr:spPr>
        <a:xfrm>
          <a:off x="1525905" y="5793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76094</xdr:rowOff>
    </xdr:to>
    <xdr:cxnSp macro="">
      <xdr:nvCxnSpPr>
        <xdr:cNvPr id="100" name="直線コネクタ 99">
          <a:extLst>
            <a:ext uri="{FF2B5EF4-FFF2-40B4-BE49-F238E27FC236}">
              <a16:creationId xmlns:a16="http://schemas.microsoft.com/office/drawing/2014/main" id="{671A5501-CED3-4C37-9CBE-E145271B6213}"/>
            </a:ext>
          </a:extLst>
        </xdr:cNvPr>
        <xdr:cNvCxnSpPr/>
      </xdr:nvCxnSpPr>
      <xdr:spPr>
        <a:xfrm>
          <a:off x="1576705" y="5840730"/>
          <a:ext cx="67056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101" name="n_1aveValue有形固定資産減価償却率">
          <a:extLst>
            <a:ext uri="{FF2B5EF4-FFF2-40B4-BE49-F238E27FC236}">
              <a16:creationId xmlns:a16="http://schemas.microsoft.com/office/drawing/2014/main" id="{E26B7177-DACF-4ED3-9CD6-5153DC707701}"/>
            </a:ext>
          </a:extLst>
        </xdr:cNvPr>
        <xdr:cNvSpPr txBox="1"/>
      </xdr:nvSpPr>
      <xdr:spPr>
        <a:xfrm>
          <a:off x="3395989" y="599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102" name="n_2aveValue有形固定資産減価償却率">
          <a:extLst>
            <a:ext uri="{FF2B5EF4-FFF2-40B4-BE49-F238E27FC236}">
              <a16:creationId xmlns:a16="http://schemas.microsoft.com/office/drawing/2014/main" id="{2848F125-02A2-41AB-BAEE-BC4E428BACB1}"/>
            </a:ext>
          </a:extLst>
        </xdr:cNvPr>
        <xdr:cNvSpPr txBox="1"/>
      </xdr:nvSpPr>
      <xdr:spPr>
        <a:xfrm>
          <a:off x="2738129" y="59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3" name="n_3aveValue有形固定資産減価償却率">
          <a:extLst>
            <a:ext uri="{FF2B5EF4-FFF2-40B4-BE49-F238E27FC236}">
              <a16:creationId xmlns:a16="http://schemas.microsoft.com/office/drawing/2014/main" id="{372C9855-554F-4FB6-9B16-9B246AA655AC}"/>
            </a:ext>
          </a:extLst>
        </xdr:cNvPr>
        <xdr:cNvSpPr txBox="1"/>
      </xdr:nvSpPr>
      <xdr:spPr>
        <a:xfrm>
          <a:off x="2067569"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a:extLst>
            <a:ext uri="{FF2B5EF4-FFF2-40B4-BE49-F238E27FC236}">
              <a16:creationId xmlns:a16="http://schemas.microsoft.com/office/drawing/2014/main" id="{71D68E39-8576-49F9-8E03-7647E65D8A6C}"/>
            </a:ext>
          </a:extLst>
        </xdr:cNvPr>
        <xdr:cNvSpPr txBox="1"/>
      </xdr:nvSpPr>
      <xdr:spPr>
        <a:xfrm>
          <a:off x="1397009"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105" name="n_1mainValue有形固定資産減価償却率">
          <a:extLst>
            <a:ext uri="{FF2B5EF4-FFF2-40B4-BE49-F238E27FC236}">
              <a16:creationId xmlns:a16="http://schemas.microsoft.com/office/drawing/2014/main" id="{940E09E9-05EE-4A03-A917-0EA098F60C3E}"/>
            </a:ext>
          </a:extLst>
        </xdr:cNvPr>
        <xdr:cNvSpPr txBox="1"/>
      </xdr:nvSpPr>
      <xdr:spPr>
        <a:xfrm>
          <a:off x="3395989" y="5648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106" name="n_2mainValue有形固定資産減価償却率">
          <a:extLst>
            <a:ext uri="{FF2B5EF4-FFF2-40B4-BE49-F238E27FC236}">
              <a16:creationId xmlns:a16="http://schemas.microsoft.com/office/drawing/2014/main" id="{5E02A2C7-F95E-49C2-A218-1474654FB51D}"/>
            </a:ext>
          </a:extLst>
        </xdr:cNvPr>
        <xdr:cNvSpPr txBox="1"/>
      </xdr:nvSpPr>
      <xdr:spPr>
        <a:xfrm>
          <a:off x="2738129" y="561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143421</xdr:rowOff>
    </xdr:from>
    <xdr:ext cx="405111" cy="259045"/>
    <xdr:sp macro="" textlink="">
      <xdr:nvSpPr>
        <xdr:cNvPr id="107" name="n_3mainValue有形固定資産減価償却率">
          <a:extLst>
            <a:ext uri="{FF2B5EF4-FFF2-40B4-BE49-F238E27FC236}">
              <a16:creationId xmlns:a16="http://schemas.microsoft.com/office/drawing/2014/main" id="{26254433-1669-4202-855D-A9650453C008}"/>
            </a:ext>
          </a:extLst>
        </xdr:cNvPr>
        <xdr:cNvSpPr txBox="1"/>
      </xdr:nvSpPr>
      <xdr:spPr>
        <a:xfrm>
          <a:off x="2067569" y="560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8" name="n_4mainValue有形固定資産減価償却率">
          <a:extLst>
            <a:ext uri="{FF2B5EF4-FFF2-40B4-BE49-F238E27FC236}">
              <a16:creationId xmlns:a16="http://schemas.microsoft.com/office/drawing/2014/main" id="{4F9ACCCB-8694-4005-9C48-6A4314A57364}"/>
            </a:ext>
          </a:extLst>
        </xdr:cNvPr>
        <xdr:cNvSpPr txBox="1"/>
      </xdr:nvSpPr>
      <xdr:spPr>
        <a:xfrm>
          <a:off x="1397009"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1CB337A-59EC-4B11-99E7-D3DBE567A70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0E6ECB2-4BC2-460D-97C2-F388F333CF7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01A14E6-2FED-4EE0-B1BE-E8BE6C88E324}"/>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4B716A1-B651-4B5D-9580-8B44DE29FD3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5758F56-650B-45F4-ABB4-1DDD2D7F01A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0492B4E-BFC1-4C09-A3D3-47933375B8C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9A7D261-C367-49D3-BF97-B038B1A1A61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AD27326-AB76-4CE3-B9C0-49B95A74197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257814E-5C27-4564-BA05-3CDD7461FAD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170151A-768D-4C0B-A253-A5839DBD036D}"/>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E272098-567D-4AC7-9DA1-705625923E5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AEDFEAA-42B6-49C8-93C7-F5F783D8782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C9E28EB-6446-4538-B1C3-6570BA4531D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345.6</a:t>
          </a:r>
          <a:r>
            <a:rPr kumimoji="1" lang="ja-JP" altLang="en-US" sz="1100">
              <a:latin typeface="ＭＳ Ｐゴシック" panose="020B0600070205080204" pitchFamily="50" charset="-128"/>
              <a:ea typeface="ＭＳ Ｐゴシック" panose="020B0600070205080204" pitchFamily="50" charset="-128"/>
            </a:rPr>
            <a:t>％であり類似団体平均値を</a:t>
          </a:r>
          <a:r>
            <a:rPr kumimoji="1" lang="en-US" altLang="ja-JP" sz="1100">
              <a:latin typeface="ＭＳ Ｐゴシック" panose="020B0600070205080204" pitchFamily="50" charset="-128"/>
              <a:ea typeface="ＭＳ Ｐゴシック" panose="020B0600070205080204" pitchFamily="50" charset="-128"/>
            </a:rPr>
            <a:t>209.1</a:t>
          </a:r>
          <a:r>
            <a:rPr kumimoji="1" lang="ja-JP" altLang="en-US" sz="1100">
              <a:latin typeface="ＭＳ Ｐゴシック" panose="020B0600070205080204" pitchFamily="50" charset="-128"/>
              <a:ea typeface="ＭＳ Ｐゴシック" panose="020B0600070205080204" pitchFamily="50" charset="-128"/>
            </a:rPr>
            <a:t>ポイント下回っているが、前年度と比較すると数値が上昇している。これは前年度より地方債の借入額が増えたことによる影響と思われる。今後も病院や中学校の建設、老朽化した施設の修繕により地方債の借入が見込まれることから、山武市公共施設個別施設計画に基づき計画的に修繕等を実施し、これまで以上に将来負担の軽減に取り組んでいく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F67CE16-A900-44F8-90BB-A51687FDCE8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7889B6C-B686-45C6-B3B7-CB0EA011459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EA19827-CAC1-4164-81F8-50B5A9C22D2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3A8E16F-A77D-4743-A706-DCBB6F8DA73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C1FA429-A1DB-4FD4-B9D0-AF029664881F}"/>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4F853E8-E8DD-43BE-AEAE-5E9B2BF26274}"/>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72B0D5E-B257-49D4-8178-12E54853CCD6}"/>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8AF7B76-C7C4-4677-B91B-8E80263472B9}"/>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4966F67-B6A5-42B8-9D03-BA2ECE5839FC}"/>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AAEA4E5-3763-42DD-9086-48DB8D8A265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141ABD2-FF0C-44B6-8B9B-E1C61CE63B6B}"/>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DB8BD09-4B59-41C0-BA30-E27087C05C2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671845F-0EB9-4788-86E2-D86C02B9BCAA}"/>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7FEC22F-38AA-4642-A0FB-B57970331CB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695E23E-C51A-4861-ADDB-4299F9C23A0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A93875DE-05E2-4238-9B4F-6EE96E1CF49A}"/>
            </a:ext>
          </a:extLst>
        </xdr:cNvPr>
        <xdr:cNvCxnSpPr/>
      </xdr:nvCxnSpPr>
      <xdr:spPr>
        <a:xfrm flipV="1">
          <a:off x="13027660" y="521186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5055990B-2E61-4523-BF41-A71E120F25AE}"/>
            </a:ext>
          </a:extLst>
        </xdr:cNvPr>
        <xdr:cNvSpPr txBox="1"/>
      </xdr:nvSpPr>
      <xdr:spPr>
        <a:xfrm>
          <a:off x="13080365" y="64795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4A45B25E-62A3-4DD7-B5BF-C27AA82813B7}"/>
            </a:ext>
          </a:extLst>
        </xdr:cNvPr>
        <xdr:cNvCxnSpPr/>
      </xdr:nvCxnSpPr>
      <xdr:spPr>
        <a:xfrm>
          <a:off x="12963525" y="6475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B794437-6465-461E-9D73-F37EBCD795B8}"/>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BFB8D69-9FCA-4B54-B5F4-53CE6C6AF564}"/>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2F3B5273-6CC7-4617-A0CC-99BE30B1674A}"/>
            </a:ext>
          </a:extLst>
        </xdr:cNvPr>
        <xdr:cNvSpPr txBox="1"/>
      </xdr:nvSpPr>
      <xdr:spPr>
        <a:xfrm>
          <a:off x="13080365" y="579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7D858BDF-E6EE-4575-AAFE-92218256C77B}"/>
            </a:ext>
          </a:extLst>
        </xdr:cNvPr>
        <xdr:cNvSpPr/>
      </xdr:nvSpPr>
      <xdr:spPr>
        <a:xfrm>
          <a:off x="13001625" y="5811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8BF6EB2F-E67D-46B1-ACA8-5AD369B4F730}"/>
            </a:ext>
          </a:extLst>
        </xdr:cNvPr>
        <xdr:cNvSpPr/>
      </xdr:nvSpPr>
      <xdr:spPr>
        <a:xfrm>
          <a:off x="1235900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35499046-79A2-4962-B538-2491141B6EC5}"/>
            </a:ext>
          </a:extLst>
        </xdr:cNvPr>
        <xdr:cNvSpPr/>
      </xdr:nvSpPr>
      <xdr:spPr>
        <a:xfrm>
          <a:off x="1168844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46" name="フローチャート: 判断 145">
          <a:extLst>
            <a:ext uri="{FF2B5EF4-FFF2-40B4-BE49-F238E27FC236}">
              <a16:creationId xmlns:a16="http://schemas.microsoft.com/office/drawing/2014/main" id="{4439B89E-CD15-430E-B3A8-232F6C0CFD0A}"/>
            </a:ext>
          </a:extLst>
        </xdr:cNvPr>
        <xdr:cNvSpPr/>
      </xdr:nvSpPr>
      <xdr:spPr>
        <a:xfrm>
          <a:off x="11017885" y="5916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61CAE014-5664-4467-B797-F7D5BFAA98C1}"/>
            </a:ext>
          </a:extLst>
        </xdr:cNvPr>
        <xdr:cNvSpPr/>
      </xdr:nvSpPr>
      <xdr:spPr>
        <a:xfrm>
          <a:off x="10347325" y="5916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399A44F-AC60-49D2-8962-5655A1AD48E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E44B3A2-3DFE-4BCF-B7D9-7F6012563F08}"/>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C543995-EBD5-4D39-85FD-4F466CB9AA0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A4677DC-E714-438D-9E56-1EB4CF82A00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467109B-DB9A-4B29-89EF-B76550260C8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104436</xdr:rowOff>
    </xdr:from>
    <xdr:to>
      <xdr:col>76</xdr:col>
      <xdr:colOff>73025</xdr:colOff>
      <xdr:row>29</xdr:row>
      <xdr:rowOff>34586</xdr:rowOff>
    </xdr:to>
    <xdr:sp macro="" textlink="">
      <xdr:nvSpPr>
        <xdr:cNvPr id="153" name="楕円 152">
          <a:extLst>
            <a:ext uri="{FF2B5EF4-FFF2-40B4-BE49-F238E27FC236}">
              <a16:creationId xmlns:a16="http://schemas.microsoft.com/office/drawing/2014/main" id="{B3109FA1-8136-4D02-BF97-D329CE2CFA9D}"/>
            </a:ext>
          </a:extLst>
        </xdr:cNvPr>
        <xdr:cNvSpPr/>
      </xdr:nvSpPr>
      <xdr:spPr>
        <a:xfrm>
          <a:off x="13001625" y="5567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127313</xdr:rowOff>
    </xdr:from>
    <xdr:ext cx="469744" cy="259045"/>
    <xdr:sp macro="" textlink="">
      <xdr:nvSpPr>
        <xdr:cNvPr id="154" name="債務償還比率該当値テキスト">
          <a:extLst>
            <a:ext uri="{FF2B5EF4-FFF2-40B4-BE49-F238E27FC236}">
              <a16:creationId xmlns:a16="http://schemas.microsoft.com/office/drawing/2014/main" id="{A45C05A8-4F18-442B-9BD7-670552146982}"/>
            </a:ext>
          </a:extLst>
        </xdr:cNvPr>
        <xdr:cNvSpPr txBox="1"/>
      </xdr:nvSpPr>
      <xdr:spPr>
        <a:xfrm>
          <a:off x="13080365" y="542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63535</xdr:rowOff>
    </xdr:from>
    <xdr:to>
      <xdr:col>72</xdr:col>
      <xdr:colOff>123825</xdr:colOff>
      <xdr:row>28</xdr:row>
      <xdr:rowOff>165135</xdr:rowOff>
    </xdr:to>
    <xdr:sp macro="" textlink="">
      <xdr:nvSpPr>
        <xdr:cNvPr id="155" name="楕円 154">
          <a:extLst>
            <a:ext uri="{FF2B5EF4-FFF2-40B4-BE49-F238E27FC236}">
              <a16:creationId xmlns:a16="http://schemas.microsoft.com/office/drawing/2014/main" id="{5D71C62E-40D8-4AFC-8E85-8A0E8C9F380F}"/>
            </a:ext>
          </a:extLst>
        </xdr:cNvPr>
        <xdr:cNvSpPr/>
      </xdr:nvSpPr>
      <xdr:spPr>
        <a:xfrm>
          <a:off x="12359005" y="55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114335</xdr:rowOff>
    </xdr:from>
    <xdr:to>
      <xdr:col>76</xdr:col>
      <xdr:colOff>22225</xdr:colOff>
      <xdr:row>28</xdr:row>
      <xdr:rowOff>155236</xdr:rowOff>
    </xdr:to>
    <xdr:cxnSp macro="">
      <xdr:nvCxnSpPr>
        <xdr:cNvPr id="156" name="直線コネクタ 155">
          <a:extLst>
            <a:ext uri="{FF2B5EF4-FFF2-40B4-BE49-F238E27FC236}">
              <a16:creationId xmlns:a16="http://schemas.microsoft.com/office/drawing/2014/main" id="{C186687C-30D7-4679-8161-EB4C4C6EB6B7}"/>
            </a:ext>
          </a:extLst>
        </xdr:cNvPr>
        <xdr:cNvCxnSpPr/>
      </xdr:nvCxnSpPr>
      <xdr:spPr>
        <a:xfrm>
          <a:off x="12409805" y="5577875"/>
          <a:ext cx="619760" cy="4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134303</xdr:rowOff>
    </xdr:from>
    <xdr:to>
      <xdr:col>68</xdr:col>
      <xdr:colOff>123825</xdr:colOff>
      <xdr:row>29</xdr:row>
      <xdr:rowOff>64453</xdr:rowOff>
    </xdr:to>
    <xdr:sp macro="" textlink="">
      <xdr:nvSpPr>
        <xdr:cNvPr id="157" name="楕円 156">
          <a:extLst>
            <a:ext uri="{FF2B5EF4-FFF2-40B4-BE49-F238E27FC236}">
              <a16:creationId xmlns:a16="http://schemas.microsoft.com/office/drawing/2014/main" id="{E8647FFA-70BC-4A68-95AC-1652B9952DB3}"/>
            </a:ext>
          </a:extLst>
        </xdr:cNvPr>
        <xdr:cNvSpPr/>
      </xdr:nvSpPr>
      <xdr:spPr>
        <a:xfrm>
          <a:off x="11688445" y="55978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114335</xdr:rowOff>
    </xdr:from>
    <xdr:to>
      <xdr:col>72</xdr:col>
      <xdr:colOff>73025</xdr:colOff>
      <xdr:row>29</xdr:row>
      <xdr:rowOff>13653</xdr:rowOff>
    </xdr:to>
    <xdr:cxnSp macro="">
      <xdr:nvCxnSpPr>
        <xdr:cNvPr id="158" name="直線コネクタ 157">
          <a:extLst>
            <a:ext uri="{FF2B5EF4-FFF2-40B4-BE49-F238E27FC236}">
              <a16:creationId xmlns:a16="http://schemas.microsoft.com/office/drawing/2014/main" id="{94A913C0-135F-4145-8BD4-DCD27631B0CE}"/>
            </a:ext>
          </a:extLst>
        </xdr:cNvPr>
        <xdr:cNvCxnSpPr/>
      </xdr:nvCxnSpPr>
      <xdr:spPr>
        <a:xfrm flipV="1">
          <a:off x="11739245" y="5577875"/>
          <a:ext cx="670560" cy="6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98799</xdr:rowOff>
    </xdr:from>
    <xdr:to>
      <xdr:col>64</xdr:col>
      <xdr:colOff>123825</xdr:colOff>
      <xdr:row>29</xdr:row>
      <xdr:rowOff>28949</xdr:rowOff>
    </xdr:to>
    <xdr:sp macro="" textlink="">
      <xdr:nvSpPr>
        <xdr:cNvPr id="159" name="楕円 158">
          <a:extLst>
            <a:ext uri="{FF2B5EF4-FFF2-40B4-BE49-F238E27FC236}">
              <a16:creationId xmlns:a16="http://schemas.microsoft.com/office/drawing/2014/main" id="{0E6477BE-B812-430A-9914-E1FBD519CB17}"/>
            </a:ext>
          </a:extLst>
        </xdr:cNvPr>
        <xdr:cNvSpPr/>
      </xdr:nvSpPr>
      <xdr:spPr>
        <a:xfrm>
          <a:off x="11017885" y="5562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149599</xdr:rowOff>
    </xdr:from>
    <xdr:to>
      <xdr:col>68</xdr:col>
      <xdr:colOff>73025</xdr:colOff>
      <xdr:row>29</xdr:row>
      <xdr:rowOff>13653</xdr:rowOff>
    </xdr:to>
    <xdr:cxnSp macro="">
      <xdr:nvCxnSpPr>
        <xdr:cNvPr id="160" name="直線コネクタ 159">
          <a:extLst>
            <a:ext uri="{FF2B5EF4-FFF2-40B4-BE49-F238E27FC236}">
              <a16:creationId xmlns:a16="http://schemas.microsoft.com/office/drawing/2014/main" id="{8C32B1A0-865B-4E14-830B-1D26A4B481E0}"/>
            </a:ext>
          </a:extLst>
        </xdr:cNvPr>
        <xdr:cNvCxnSpPr/>
      </xdr:nvCxnSpPr>
      <xdr:spPr>
        <a:xfrm>
          <a:off x="11068685" y="5613139"/>
          <a:ext cx="670560" cy="3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81887</xdr:rowOff>
    </xdr:from>
    <xdr:to>
      <xdr:col>60</xdr:col>
      <xdr:colOff>123825</xdr:colOff>
      <xdr:row>29</xdr:row>
      <xdr:rowOff>12037</xdr:rowOff>
    </xdr:to>
    <xdr:sp macro="" textlink="">
      <xdr:nvSpPr>
        <xdr:cNvPr id="161" name="楕円 160">
          <a:extLst>
            <a:ext uri="{FF2B5EF4-FFF2-40B4-BE49-F238E27FC236}">
              <a16:creationId xmlns:a16="http://schemas.microsoft.com/office/drawing/2014/main" id="{805C3262-F75C-4FC4-BE01-093D63DCE067}"/>
            </a:ext>
          </a:extLst>
        </xdr:cNvPr>
        <xdr:cNvSpPr/>
      </xdr:nvSpPr>
      <xdr:spPr>
        <a:xfrm>
          <a:off x="10347325" y="5545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132687</xdr:rowOff>
    </xdr:from>
    <xdr:to>
      <xdr:col>64</xdr:col>
      <xdr:colOff>73025</xdr:colOff>
      <xdr:row>28</xdr:row>
      <xdr:rowOff>149599</xdr:rowOff>
    </xdr:to>
    <xdr:cxnSp macro="">
      <xdr:nvCxnSpPr>
        <xdr:cNvPr id="162" name="直線コネクタ 161">
          <a:extLst>
            <a:ext uri="{FF2B5EF4-FFF2-40B4-BE49-F238E27FC236}">
              <a16:creationId xmlns:a16="http://schemas.microsoft.com/office/drawing/2014/main" id="{4892E67B-D5CE-47B2-B963-BD9E7691B131}"/>
            </a:ext>
          </a:extLst>
        </xdr:cNvPr>
        <xdr:cNvCxnSpPr/>
      </xdr:nvCxnSpPr>
      <xdr:spPr>
        <a:xfrm>
          <a:off x="10398125" y="5596227"/>
          <a:ext cx="67056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9AB07EA8-07D9-4277-96EF-2387EE2CFFF6}"/>
            </a:ext>
          </a:extLst>
        </xdr:cNvPr>
        <xdr:cNvSpPr txBox="1"/>
      </xdr:nvSpPr>
      <xdr:spPr>
        <a:xfrm>
          <a:off x="1218509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58B6A55D-E5BE-4E46-BCD7-F35177A340C2}"/>
            </a:ext>
          </a:extLst>
        </xdr:cNvPr>
        <xdr:cNvSpPr txBox="1"/>
      </xdr:nvSpPr>
      <xdr:spPr>
        <a:xfrm>
          <a:off x="11527232" y="60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65" name="n_3aveValue債務償還比率">
          <a:extLst>
            <a:ext uri="{FF2B5EF4-FFF2-40B4-BE49-F238E27FC236}">
              <a16:creationId xmlns:a16="http://schemas.microsoft.com/office/drawing/2014/main" id="{B6D62B60-E438-4EE2-B38E-D0C1DAC0EEF3}"/>
            </a:ext>
          </a:extLst>
        </xdr:cNvPr>
        <xdr:cNvSpPr txBox="1"/>
      </xdr:nvSpPr>
      <xdr:spPr>
        <a:xfrm>
          <a:off x="10856672" y="600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4576EA19-CC3C-426D-85EC-AF6D8DB73946}"/>
            </a:ext>
          </a:extLst>
        </xdr:cNvPr>
        <xdr:cNvSpPr txBox="1"/>
      </xdr:nvSpPr>
      <xdr:spPr>
        <a:xfrm>
          <a:off x="10186112" y="600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10212</xdr:rowOff>
    </xdr:from>
    <xdr:ext cx="469744" cy="259045"/>
    <xdr:sp macro="" textlink="">
      <xdr:nvSpPr>
        <xdr:cNvPr id="167" name="n_1mainValue債務償還比率">
          <a:extLst>
            <a:ext uri="{FF2B5EF4-FFF2-40B4-BE49-F238E27FC236}">
              <a16:creationId xmlns:a16="http://schemas.microsoft.com/office/drawing/2014/main" id="{DD7585B5-BA2A-4F22-BA64-6E87727C5E76}"/>
            </a:ext>
          </a:extLst>
        </xdr:cNvPr>
        <xdr:cNvSpPr txBox="1"/>
      </xdr:nvSpPr>
      <xdr:spPr>
        <a:xfrm>
          <a:off x="12185092" y="530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80980</xdr:rowOff>
    </xdr:from>
    <xdr:ext cx="469744" cy="259045"/>
    <xdr:sp macro="" textlink="">
      <xdr:nvSpPr>
        <xdr:cNvPr id="168" name="n_2mainValue債務償還比率">
          <a:extLst>
            <a:ext uri="{FF2B5EF4-FFF2-40B4-BE49-F238E27FC236}">
              <a16:creationId xmlns:a16="http://schemas.microsoft.com/office/drawing/2014/main" id="{FF83A1A3-DA7A-46D4-AA12-763BB7B62E64}"/>
            </a:ext>
          </a:extLst>
        </xdr:cNvPr>
        <xdr:cNvSpPr txBox="1"/>
      </xdr:nvSpPr>
      <xdr:spPr>
        <a:xfrm>
          <a:off x="11527232" y="537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45476</xdr:rowOff>
    </xdr:from>
    <xdr:ext cx="469744" cy="259045"/>
    <xdr:sp macro="" textlink="">
      <xdr:nvSpPr>
        <xdr:cNvPr id="169" name="n_3mainValue債務償還比率">
          <a:extLst>
            <a:ext uri="{FF2B5EF4-FFF2-40B4-BE49-F238E27FC236}">
              <a16:creationId xmlns:a16="http://schemas.microsoft.com/office/drawing/2014/main" id="{5BD99454-06F6-4BDF-A4D9-2CD6FC336D12}"/>
            </a:ext>
          </a:extLst>
        </xdr:cNvPr>
        <xdr:cNvSpPr txBox="1"/>
      </xdr:nvSpPr>
      <xdr:spPr>
        <a:xfrm>
          <a:off x="10856672" y="534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28564</xdr:rowOff>
    </xdr:from>
    <xdr:ext cx="469744" cy="259045"/>
    <xdr:sp macro="" textlink="">
      <xdr:nvSpPr>
        <xdr:cNvPr id="170" name="n_4mainValue債務償還比率">
          <a:extLst>
            <a:ext uri="{FF2B5EF4-FFF2-40B4-BE49-F238E27FC236}">
              <a16:creationId xmlns:a16="http://schemas.microsoft.com/office/drawing/2014/main" id="{45D12B4E-9C9A-4CBE-901E-DDAEBD9CC2C3}"/>
            </a:ext>
          </a:extLst>
        </xdr:cNvPr>
        <xdr:cNvSpPr txBox="1"/>
      </xdr:nvSpPr>
      <xdr:spPr>
        <a:xfrm>
          <a:off x="10186112" y="532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A5E4F62-DB01-4C12-811B-D6AC8FB14A9B}"/>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706E173-2BBB-4800-809C-8E23C238C995}"/>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F78AE85-FA1E-4A6B-902A-71F9C26F7D8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84A7B7F-C5FF-41CA-B512-5D89435275A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3AA8977-2ADE-4952-849F-6013507B26A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4852D9B-191D-4C3A-8BCC-CE98DD7A0F4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1F4E6E-0A1D-490F-9BEF-5984BDD872B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004DDA-CCAA-4EE6-8B67-62BBA579675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D9C9DF-E134-4A68-B237-5AF249CB793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8E77F2-535A-4C74-BFC6-BCDCAF529FC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BA1DED-00FF-474C-BD47-7A6023AA2DC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2ECDE8-C401-41A8-8E01-9D9AB24B263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B3FE44-E679-46AD-8C1F-C9B3EFE4BA1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8C488A-EA02-440C-960E-849E240105F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F738F5-FE70-462D-81AC-91C53451E41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8FA4A7-A694-4AD3-A390-0D62D0CD188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49,103
47,423
146.77
27,583,775
26,256,542
743,764
14,202,714
23,626,305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BD946B-0EE5-49C6-AF9C-409DFD0EF76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254760-8B73-4761-BE66-E0BD7102943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00B027-83B7-436F-8F16-0FDB6470A4A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7BB397-5C82-411A-803D-C69DD8A947B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1728A9-BBB4-4488-99A3-DF10B6EFB5E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C472255-D51F-4EA3-A738-BC24BDBED07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57B902-B459-4503-A463-2D5F046C85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4A0C98-2664-451D-B4D6-27787B88924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634C9B-FC95-42D2-9E7C-2E2C505C406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1D2398-E312-47E2-A522-CFC49303CEC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50B641-5153-4DFF-B139-B49E9FEF015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F3D703-4E35-4ABA-8345-AB0E2510888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478AD8-4377-4C0B-8FC4-7B4C91C24A5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EC67F0-2C0A-4184-AC98-A22F23F6A71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54D9DD-BAF5-46E1-9F30-E65046403B0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93A8CF-E9D2-498F-B456-F474C0AED64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D9C38B-F8D2-40C7-9F66-4AF8F70A106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2BE835-6293-4D0A-A965-D83BFFA8032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2A5337-DAD5-43A2-8FF8-B2E1F8C96D0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147B55-7A12-4518-8036-228BE1C38DD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C3C1DF-96F2-4D7F-8B85-ABA43FB4B13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9862B9-F265-4E5A-879F-9D7F7E07D8B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337707-2A8C-4C5D-A125-D159078F373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A9819E-FC19-43A6-B823-CC472DF85AC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26DD93-CCEF-4A84-8B58-156C9B37E95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8C9CFA-DE47-4CD5-94AB-BEB078CCBF8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C2E88B-B4A2-48A3-A364-518BEDA97AB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D152764-8B7F-47BF-A90B-AB6E5FD9259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262F8D-7D19-4248-BB89-A8ECDF8922C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755632-F949-433D-A372-042B64A5EE0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534A0C-9F08-4F25-9568-0ED9A825112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14B351-C004-4BAE-8C49-E3571C16774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EA9403-A39C-46ED-BAF7-3FA6C1A5790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D89B67A-542C-40D5-8F56-E98F8B0291D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F794D8D-0BBB-4453-89CE-BB5308515FB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C0EFA33-E6F1-4A4B-B3B4-926A45B8B37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483DDC-2DA7-43B2-99EB-F1D762C6299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303E716-67DC-4899-8FDC-717990299C9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6EBE83-BBFA-4B15-AAAB-4D5160F8045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48F3999-F40D-439D-A2BE-4C10AB9FF4B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752D25-44F1-4A6C-9F44-FE1AAD88D22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623A3C4-6BEF-45D6-B08B-E4BAABE8655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5D4927F-78E8-40F9-B249-8D88F3D1454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7310BF-4432-4AA3-93DA-60650183F64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0ADEF7E-9A67-414D-BBE9-F19093F5BDD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67C98A34-F236-4F1E-9D4D-A150A1B1E8B8}"/>
            </a:ext>
          </a:extLst>
        </xdr:cNvPr>
        <xdr:cNvCxnSpPr/>
      </xdr:nvCxnSpPr>
      <xdr:spPr>
        <a:xfrm flipV="1">
          <a:off x="4086225" y="56749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7B16E1B3-6084-4D08-9F12-3E5719031EF9}"/>
            </a:ext>
          </a:extLst>
        </xdr:cNvPr>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DA446160-072F-42ED-974D-149ED0A243A5}"/>
            </a:ext>
          </a:extLst>
        </xdr:cNvPr>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DFC4217B-12A5-4261-9C5A-F5324704C2A3}"/>
            </a:ext>
          </a:extLst>
        </xdr:cNvPr>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E888A95D-AB81-4328-A16B-36D10C93A5E1}"/>
            </a:ext>
          </a:extLst>
        </xdr:cNvPr>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56F0B6DB-AA6C-4F78-9FE7-B26FF91585D1}"/>
            </a:ext>
          </a:extLst>
        </xdr:cNvPr>
        <xdr:cNvSpPr txBox="1"/>
      </xdr:nvSpPr>
      <xdr:spPr>
        <a:xfrm>
          <a:off x="412496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B63014D2-16D2-4293-84B1-DE90CB8F6FF1}"/>
            </a:ext>
          </a:extLst>
        </xdr:cNvPr>
        <xdr:cNvSpPr/>
      </xdr:nvSpPr>
      <xdr:spPr>
        <a:xfrm>
          <a:off x="403606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FDC4B135-5DB2-4C8C-BBAA-4062AF4524F5}"/>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0420194B-8B7D-4361-A798-4AB3D5368EA0}"/>
            </a:ext>
          </a:extLst>
        </xdr:cNvPr>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D3E1EFFC-E44C-409D-AD07-23BAE454479E}"/>
            </a:ext>
          </a:extLst>
        </xdr:cNvPr>
        <xdr:cNvSpPr/>
      </xdr:nvSpPr>
      <xdr:spPr>
        <a:xfrm>
          <a:off x="17399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E9A0AE03-A939-4893-A744-B52785CFE6AB}"/>
            </a:ext>
          </a:extLst>
        </xdr:cNvPr>
        <xdr:cNvSpPr/>
      </xdr:nvSpPr>
      <xdr:spPr>
        <a:xfrm>
          <a:off x="965200" y="6306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159BA0-8DF1-405D-BDB7-041B18E6567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23489D-1583-4508-A019-1DC8970A1B6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5B54FD-4A98-4BE6-9C0A-D0E921D9872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A8749F-3CEF-492C-A683-54ED69368E3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A6E532-FFE7-4D6E-8C71-7FD675ED600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a:extLst>
            <a:ext uri="{FF2B5EF4-FFF2-40B4-BE49-F238E27FC236}">
              <a16:creationId xmlns:a16="http://schemas.microsoft.com/office/drawing/2014/main" id="{148A7FF5-0D88-40E1-833F-9B3B08801457}"/>
            </a:ext>
          </a:extLst>
        </xdr:cNvPr>
        <xdr:cNvSpPr/>
      </xdr:nvSpPr>
      <xdr:spPr>
        <a:xfrm>
          <a:off x="4036060" y="633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C182B464-F022-4338-8758-BA18EC35449D}"/>
            </a:ext>
          </a:extLst>
        </xdr:cNvPr>
        <xdr:cNvSpPr txBox="1"/>
      </xdr:nvSpPr>
      <xdr:spPr>
        <a:xfrm>
          <a:off x="412496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7E4401B5-F4F0-445A-A697-1D41A627E10C}"/>
            </a:ext>
          </a:extLst>
        </xdr:cNvPr>
        <xdr:cNvSpPr/>
      </xdr:nvSpPr>
      <xdr:spPr>
        <a:xfrm>
          <a:off x="3312160" y="633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9B375FB9-E341-4D87-84DA-5083A8551742}"/>
            </a:ext>
          </a:extLst>
        </xdr:cNvPr>
        <xdr:cNvCxnSpPr/>
      </xdr:nvCxnSpPr>
      <xdr:spPr>
        <a:xfrm>
          <a:off x="3355340" y="6381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a:extLst>
            <a:ext uri="{FF2B5EF4-FFF2-40B4-BE49-F238E27FC236}">
              <a16:creationId xmlns:a16="http://schemas.microsoft.com/office/drawing/2014/main" id="{73787E70-8FA4-4CC7-91F2-571C858F2144}"/>
            </a:ext>
          </a:extLst>
        </xdr:cNvPr>
        <xdr:cNvSpPr/>
      </xdr:nvSpPr>
      <xdr:spPr>
        <a:xfrm>
          <a:off x="251460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48C0EE87-AF5E-4D50-B413-65A456C9EA53}"/>
            </a:ext>
          </a:extLst>
        </xdr:cNvPr>
        <xdr:cNvCxnSpPr/>
      </xdr:nvCxnSpPr>
      <xdr:spPr>
        <a:xfrm>
          <a:off x="2565400" y="635317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86360</xdr:rowOff>
    </xdr:from>
    <xdr:to>
      <xdr:col>10</xdr:col>
      <xdr:colOff>165100</xdr:colOff>
      <xdr:row>38</xdr:row>
      <xdr:rowOff>16510</xdr:rowOff>
    </xdr:to>
    <xdr:sp macro="" textlink="">
      <xdr:nvSpPr>
        <xdr:cNvPr id="79" name="楕円 78">
          <a:extLst>
            <a:ext uri="{FF2B5EF4-FFF2-40B4-BE49-F238E27FC236}">
              <a16:creationId xmlns:a16="http://schemas.microsoft.com/office/drawing/2014/main" id="{2052C412-3AB7-484E-987E-5A3525E03556}"/>
            </a:ext>
          </a:extLst>
        </xdr:cNvPr>
        <xdr:cNvSpPr/>
      </xdr:nvSpPr>
      <xdr:spPr>
        <a:xfrm>
          <a:off x="1739900" y="6289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137160</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F5F7DF6C-3975-48DF-9405-53DFEACAD84D}"/>
            </a:ext>
          </a:extLst>
        </xdr:cNvPr>
        <xdr:cNvCxnSpPr/>
      </xdr:nvCxnSpPr>
      <xdr:spPr>
        <a:xfrm>
          <a:off x="1790700" y="633984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69215</xdr:rowOff>
    </xdr:from>
    <xdr:to>
      <xdr:col>6</xdr:col>
      <xdr:colOff>38100</xdr:colOff>
      <xdr:row>37</xdr:row>
      <xdr:rowOff>170815</xdr:rowOff>
    </xdr:to>
    <xdr:sp macro="" textlink="">
      <xdr:nvSpPr>
        <xdr:cNvPr id="81" name="楕円 80">
          <a:extLst>
            <a:ext uri="{FF2B5EF4-FFF2-40B4-BE49-F238E27FC236}">
              <a16:creationId xmlns:a16="http://schemas.microsoft.com/office/drawing/2014/main" id="{ECA71564-CCAA-4AC9-B793-792273265BE5}"/>
            </a:ext>
          </a:extLst>
        </xdr:cNvPr>
        <xdr:cNvSpPr/>
      </xdr:nvSpPr>
      <xdr:spPr>
        <a:xfrm>
          <a:off x="965200" y="627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120015</xdr:rowOff>
    </xdr:from>
    <xdr:to>
      <xdr:col>10</xdr:col>
      <xdr:colOff>114300</xdr:colOff>
      <xdr:row>37</xdr:row>
      <xdr:rowOff>137160</xdr:rowOff>
    </xdr:to>
    <xdr:cxnSp macro="">
      <xdr:nvCxnSpPr>
        <xdr:cNvPr id="82" name="直線コネクタ 81">
          <a:extLst>
            <a:ext uri="{FF2B5EF4-FFF2-40B4-BE49-F238E27FC236}">
              <a16:creationId xmlns:a16="http://schemas.microsoft.com/office/drawing/2014/main" id="{E5FEB723-D5BB-44B9-939E-162F21F850C8}"/>
            </a:ext>
          </a:extLst>
        </xdr:cNvPr>
        <xdr:cNvCxnSpPr/>
      </xdr:nvCxnSpPr>
      <xdr:spPr>
        <a:xfrm>
          <a:off x="1008380" y="632269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39AEEF45-EF83-4F29-A131-F9D6C172031E}"/>
            </a:ext>
          </a:extLst>
        </xdr:cNvPr>
        <xdr:cNvSpPr txBox="1"/>
      </xdr:nvSpPr>
      <xdr:spPr>
        <a:xfrm>
          <a:off x="317056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3FC18EEC-ACAC-46D5-8527-BA1EDD19D69D}"/>
            </a:ext>
          </a:extLst>
        </xdr:cNvPr>
        <xdr:cNvSpPr txBox="1"/>
      </xdr:nvSpPr>
      <xdr:spPr>
        <a:xfrm>
          <a:off x="23857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5C2C44D5-AE00-4B08-9646-B64C532CE471}"/>
            </a:ext>
          </a:extLst>
        </xdr:cNvPr>
        <xdr:cNvSpPr txBox="1"/>
      </xdr:nvSpPr>
      <xdr:spPr>
        <a:xfrm>
          <a:off x="161100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08D0920A-5509-4387-A83A-F003D5D18439}"/>
            </a:ext>
          </a:extLst>
        </xdr:cNvPr>
        <xdr:cNvSpPr txBox="1"/>
      </xdr:nvSpPr>
      <xdr:spPr>
        <a:xfrm>
          <a:off x="83630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CCC08C01-DB39-48E9-B93F-F3FD04291939}"/>
            </a:ext>
          </a:extLst>
        </xdr:cNvPr>
        <xdr:cNvSpPr txBox="1"/>
      </xdr:nvSpPr>
      <xdr:spPr>
        <a:xfrm>
          <a:off x="317056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46372</xdr:rowOff>
    </xdr:from>
    <xdr:ext cx="405111" cy="259045"/>
    <xdr:sp macro="" textlink="">
      <xdr:nvSpPr>
        <xdr:cNvPr id="88" name="n_2mainValue【道路】&#10;有形固定資産減価償却率">
          <a:extLst>
            <a:ext uri="{FF2B5EF4-FFF2-40B4-BE49-F238E27FC236}">
              <a16:creationId xmlns:a16="http://schemas.microsoft.com/office/drawing/2014/main" id="{52D48281-7A7F-416D-8CF2-4E4CB58E6A20}"/>
            </a:ext>
          </a:extLst>
        </xdr:cNvPr>
        <xdr:cNvSpPr txBox="1"/>
      </xdr:nvSpPr>
      <xdr:spPr>
        <a:xfrm>
          <a:off x="238570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33037</xdr:rowOff>
    </xdr:from>
    <xdr:ext cx="405111" cy="259045"/>
    <xdr:sp macro="" textlink="">
      <xdr:nvSpPr>
        <xdr:cNvPr id="89" name="n_3mainValue【道路】&#10;有形固定資産減価償却率">
          <a:extLst>
            <a:ext uri="{FF2B5EF4-FFF2-40B4-BE49-F238E27FC236}">
              <a16:creationId xmlns:a16="http://schemas.microsoft.com/office/drawing/2014/main" id="{403373FA-36C1-4238-B466-69474434BFF7}"/>
            </a:ext>
          </a:extLst>
        </xdr:cNvPr>
        <xdr:cNvSpPr txBox="1"/>
      </xdr:nvSpPr>
      <xdr:spPr>
        <a:xfrm>
          <a:off x="161100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15892</xdr:rowOff>
    </xdr:from>
    <xdr:ext cx="405111" cy="259045"/>
    <xdr:sp macro="" textlink="">
      <xdr:nvSpPr>
        <xdr:cNvPr id="90" name="n_4mainValue【道路】&#10;有形固定資産減価償却率">
          <a:extLst>
            <a:ext uri="{FF2B5EF4-FFF2-40B4-BE49-F238E27FC236}">
              <a16:creationId xmlns:a16="http://schemas.microsoft.com/office/drawing/2014/main" id="{3E6B1167-AED2-4C59-A2F0-AA317932AE28}"/>
            </a:ext>
          </a:extLst>
        </xdr:cNvPr>
        <xdr:cNvSpPr txBox="1"/>
      </xdr:nvSpPr>
      <xdr:spPr>
        <a:xfrm>
          <a:off x="83630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15E0D1E-6BDC-4684-95F7-723A48B10ED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C10CA3-3421-43FB-9B8F-AD1EB50EB60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E14BB90-FAB6-4140-8FC8-CDF818A0EEE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4B423DD-F897-4DBF-8F85-AC61308070A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3BAF5CC-EA44-4DE1-B78A-CAF8D1B7F2D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6C13FCC-9A52-4138-B831-6B95F8744CE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E13117-2BD5-4398-A675-32142422169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BC6D7A-A9C5-418D-A367-179CA6CFBB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036D4BC-CB29-4836-BC76-64BCB6432C2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737504B-8617-4D0C-B1DF-0EBE5C1C06E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ADF499E-E5C8-46AB-A546-31810D723D5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FEA1C88-0D36-4DD3-82CD-666C756AD1B1}"/>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16B265B-AD89-433F-B075-2D8D3E6909B1}"/>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1D26C601-66F3-4732-88FC-D20443BF4A45}"/>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41019F2-6732-479D-AE9E-12D6831DEF42}"/>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57FD00B-05D4-4575-BF8F-92BB1C4860EA}"/>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B9FD8D9-FE6B-4FCC-A1DA-B0A4BF3FAE66}"/>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29AEF83-E360-497C-981C-1583B78DB6B3}"/>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7BE1463-393F-4347-A6FE-62FC082F0D2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FEE544E-A48C-46C6-8BE0-D6B4473489E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6A96B94-EEAF-4B5C-B326-A36EEE4A6DD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851752CF-0760-4C3C-94DD-D86CC9D5E88E}"/>
            </a:ext>
          </a:extLst>
        </xdr:cNvPr>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DE2C7E7C-36F9-47C9-B32B-5F3F04E87C9A}"/>
            </a:ext>
          </a:extLst>
        </xdr:cNvPr>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84D4A1C1-E295-4083-BEC1-99A32BC8D166}"/>
            </a:ext>
          </a:extLst>
        </xdr:cNvPr>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11524996-0D5B-4C30-AD61-265CA262071C}"/>
            </a:ext>
          </a:extLst>
        </xdr:cNvPr>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FDF93CD6-04ED-4BD3-8AC4-A6A4A0AD7BD1}"/>
            </a:ext>
          </a:extLst>
        </xdr:cNvPr>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B6E04F59-1CB6-417D-9E76-314B63C1271F}"/>
            </a:ext>
          </a:extLst>
        </xdr:cNvPr>
        <xdr:cNvSpPr txBox="1"/>
      </xdr:nvSpPr>
      <xdr:spPr>
        <a:xfrm>
          <a:off x="9258300" y="655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753467C8-E04B-4BAF-9327-66B605E34D52}"/>
            </a:ext>
          </a:extLst>
        </xdr:cNvPr>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C168A47A-51C2-4431-952F-9C6155BAD487}"/>
            </a:ext>
          </a:extLst>
        </xdr:cNvPr>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67A7494B-3472-41E0-A183-8FB2B154D3D3}"/>
            </a:ext>
          </a:extLst>
        </xdr:cNvPr>
        <xdr:cNvSpPr/>
      </xdr:nvSpPr>
      <xdr:spPr>
        <a:xfrm>
          <a:off x="7670800" y="6720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78298</xdr:rowOff>
    </xdr:from>
    <xdr:to>
      <xdr:col>41</xdr:col>
      <xdr:colOff>101600</xdr:colOff>
      <xdr:row>41</xdr:row>
      <xdr:rowOff>8448</xdr:rowOff>
    </xdr:to>
    <xdr:sp macro="" textlink="">
      <xdr:nvSpPr>
        <xdr:cNvPr id="121" name="フローチャート: 判断 120">
          <a:extLst>
            <a:ext uri="{FF2B5EF4-FFF2-40B4-BE49-F238E27FC236}">
              <a16:creationId xmlns:a16="http://schemas.microsoft.com/office/drawing/2014/main" id="{565B5E31-F625-42C5-9E28-BD1BD6E7D404}"/>
            </a:ext>
          </a:extLst>
        </xdr:cNvPr>
        <xdr:cNvSpPr/>
      </xdr:nvSpPr>
      <xdr:spPr>
        <a:xfrm>
          <a:off x="6873240" y="6783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80657</xdr:rowOff>
    </xdr:from>
    <xdr:to>
      <xdr:col>36</xdr:col>
      <xdr:colOff>165100</xdr:colOff>
      <xdr:row>41</xdr:row>
      <xdr:rowOff>10807</xdr:rowOff>
    </xdr:to>
    <xdr:sp macro="" textlink="">
      <xdr:nvSpPr>
        <xdr:cNvPr id="122" name="フローチャート: 判断 121">
          <a:extLst>
            <a:ext uri="{FF2B5EF4-FFF2-40B4-BE49-F238E27FC236}">
              <a16:creationId xmlns:a16="http://schemas.microsoft.com/office/drawing/2014/main" id="{1640C343-540F-4D0F-9DC1-22919E5908C0}"/>
            </a:ext>
          </a:extLst>
        </xdr:cNvPr>
        <xdr:cNvSpPr/>
      </xdr:nvSpPr>
      <xdr:spPr>
        <a:xfrm>
          <a:off x="6098540" y="6786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14C1025-C3BC-45A9-A350-3CF7D49B3F1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EFF01D8-04DF-47D8-A0EA-70B88425EE1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4AF5DB-F4B9-4334-8403-BC472413920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130A5BE-11DF-48B0-B7F6-0F48ECBACFB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B6C277-81EE-4CC6-9416-11CF912554F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11630</xdr:rowOff>
    </xdr:from>
    <xdr:to>
      <xdr:col>55</xdr:col>
      <xdr:colOff>50800</xdr:colOff>
      <xdr:row>40</xdr:row>
      <xdr:rowOff>113230</xdr:rowOff>
    </xdr:to>
    <xdr:sp macro="" textlink="">
      <xdr:nvSpPr>
        <xdr:cNvPr id="128" name="楕円 127">
          <a:extLst>
            <a:ext uri="{FF2B5EF4-FFF2-40B4-BE49-F238E27FC236}">
              <a16:creationId xmlns:a16="http://schemas.microsoft.com/office/drawing/2014/main" id="{1B38EE23-541C-4CF6-8823-FEF026A87E8F}"/>
            </a:ext>
          </a:extLst>
        </xdr:cNvPr>
        <xdr:cNvSpPr/>
      </xdr:nvSpPr>
      <xdr:spPr>
        <a:xfrm>
          <a:off x="9192260" y="6717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161507</xdr:rowOff>
    </xdr:from>
    <xdr:ext cx="534377" cy="259045"/>
    <xdr:sp macro="" textlink="">
      <xdr:nvSpPr>
        <xdr:cNvPr id="129" name="【道路】&#10;一人当たり延長該当値テキスト">
          <a:extLst>
            <a:ext uri="{FF2B5EF4-FFF2-40B4-BE49-F238E27FC236}">
              <a16:creationId xmlns:a16="http://schemas.microsoft.com/office/drawing/2014/main" id="{4DA08891-6C1C-460E-85CA-7A80E7B594C4}"/>
            </a:ext>
          </a:extLst>
        </xdr:cNvPr>
        <xdr:cNvSpPr txBox="1"/>
      </xdr:nvSpPr>
      <xdr:spPr>
        <a:xfrm>
          <a:off x="9258300" y="66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13567</xdr:rowOff>
    </xdr:from>
    <xdr:to>
      <xdr:col>50</xdr:col>
      <xdr:colOff>165100</xdr:colOff>
      <xdr:row>40</xdr:row>
      <xdr:rowOff>115167</xdr:rowOff>
    </xdr:to>
    <xdr:sp macro="" textlink="">
      <xdr:nvSpPr>
        <xdr:cNvPr id="130" name="楕円 129">
          <a:extLst>
            <a:ext uri="{FF2B5EF4-FFF2-40B4-BE49-F238E27FC236}">
              <a16:creationId xmlns:a16="http://schemas.microsoft.com/office/drawing/2014/main" id="{B43BABC8-CD40-4FBF-8A12-ED980DD084B3}"/>
            </a:ext>
          </a:extLst>
        </xdr:cNvPr>
        <xdr:cNvSpPr/>
      </xdr:nvSpPr>
      <xdr:spPr>
        <a:xfrm>
          <a:off x="8445500" y="67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62430</xdr:rowOff>
    </xdr:from>
    <xdr:to>
      <xdr:col>55</xdr:col>
      <xdr:colOff>0</xdr:colOff>
      <xdr:row>40</xdr:row>
      <xdr:rowOff>64367</xdr:rowOff>
    </xdr:to>
    <xdr:cxnSp macro="">
      <xdr:nvCxnSpPr>
        <xdr:cNvPr id="131" name="直線コネクタ 130">
          <a:extLst>
            <a:ext uri="{FF2B5EF4-FFF2-40B4-BE49-F238E27FC236}">
              <a16:creationId xmlns:a16="http://schemas.microsoft.com/office/drawing/2014/main" id="{990C8C03-829C-4EF6-AB61-696D6F530C11}"/>
            </a:ext>
          </a:extLst>
        </xdr:cNvPr>
        <xdr:cNvCxnSpPr/>
      </xdr:nvCxnSpPr>
      <xdr:spPr>
        <a:xfrm flipV="1">
          <a:off x="8496300" y="6768030"/>
          <a:ext cx="7239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16539</xdr:rowOff>
    </xdr:from>
    <xdr:to>
      <xdr:col>46</xdr:col>
      <xdr:colOff>38100</xdr:colOff>
      <xdr:row>40</xdr:row>
      <xdr:rowOff>118139</xdr:rowOff>
    </xdr:to>
    <xdr:sp macro="" textlink="">
      <xdr:nvSpPr>
        <xdr:cNvPr id="132" name="楕円 131">
          <a:extLst>
            <a:ext uri="{FF2B5EF4-FFF2-40B4-BE49-F238E27FC236}">
              <a16:creationId xmlns:a16="http://schemas.microsoft.com/office/drawing/2014/main" id="{BD696476-F824-4E1B-B940-14FF1BA94E2C}"/>
            </a:ext>
          </a:extLst>
        </xdr:cNvPr>
        <xdr:cNvSpPr/>
      </xdr:nvSpPr>
      <xdr:spPr>
        <a:xfrm>
          <a:off x="7670800" y="6722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64367</xdr:rowOff>
    </xdr:from>
    <xdr:to>
      <xdr:col>50</xdr:col>
      <xdr:colOff>114300</xdr:colOff>
      <xdr:row>40</xdr:row>
      <xdr:rowOff>67339</xdr:rowOff>
    </xdr:to>
    <xdr:cxnSp macro="">
      <xdr:nvCxnSpPr>
        <xdr:cNvPr id="133" name="直線コネクタ 132">
          <a:extLst>
            <a:ext uri="{FF2B5EF4-FFF2-40B4-BE49-F238E27FC236}">
              <a16:creationId xmlns:a16="http://schemas.microsoft.com/office/drawing/2014/main" id="{F32B8804-EB41-4F34-95E7-F8FB32DEF4E9}"/>
            </a:ext>
          </a:extLst>
        </xdr:cNvPr>
        <xdr:cNvCxnSpPr/>
      </xdr:nvCxnSpPr>
      <xdr:spPr>
        <a:xfrm flipV="1">
          <a:off x="7713980" y="6769967"/>
          <a:ext cx="78232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21559</xdr:rowOff>
    </xdr:from>
    <xdr:to>
      <xdr:col>41</xdr:col>
      <xdr:colOff>101600</xdr:colOff>
      <xdr:row>40</xdr:row>
      <xdr:rowOff>123159</xdr:rowOff>
    </xdr:to>
    <xdr:sp macro="" textlink="">
      <xdr:nvSpPr>
        <xdr:cNvPr id="134" name="楕円 133">
          <a:extLst>
            <a:ext uri="{FF2B5EF4-FFF2-40B4-BE49-F238E27FC236}">
              <a16:creationId xmlns:a16="http://schemas.microsoft.com/office/drawing/2014/main" id="{97A96FC3-300A-4949-813C-0FCA4EE2AA37}"/>
            </a:ext>
          </a:extLst>
        </xdr:cNvPr>
        <xdr:cNvSpPr/>
      </xdr:nvSpPr>
      <xdr:spPr>
        <a:xfrm>
          <a:off x="6873240" y="67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67339</xdr:rowOff>
    </xdr:from>
    <xdr:to>
      <xdr:col>45</xdr:col>
      <xdr:colOff>177800</xdr:colOff>
      <xdr:row>40</xdr:row>
      <xdr:rowOff>72359</xdr:rowOff>
    </xdr:to>
    <xdr:cxnSp macro="">
      <xdr:nvCxnSpPr>
        <xdr:cNvPr id="135" name="直線コネクタ 134">
          <a:extLst>
            <a:ext uri="{FF2B5EF4-FFF2-40B4-BE49-F238E27FC236}">
              <a16:creationId xmlns:a16="http://schemas.microsoft.com/office/drawing/2014/main" id="{D1F897DF-FBD1-478C-AC17-10433BBA851A}"/>
            </a:ext>
          </a:extLst>
        </xdr:cNvPr>
        <xdr:cNvCxnSpPr/>
      </xdr:nvCxnSpPr>
      <xdr:spPr>
        <a:xfrm flipV="1">
          <a:off x="6924040" y="6772939"/>
          <a:ext cx="78994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24906</xdr:rowOff>
    </xdr:from>
    <xdr:to>
      <xdr:col>36</xdr:col>
      <xdr:colOff>165100</xdr:colOff>
      <xdr:row>40</xdr:row>
      <xdr:rowOff>126506</xdr:rowOff>
    </xdr:to>
    <xdr:sp macro="" textlink="">
      <xdr:nvSpPr>
        <xdr:cNvPr id="136" name="楕円 135">
          <a:extLst>
            <a:ext uri="{FF2B5EF4-FFF2-40B4-BE49-F238E27FC236}">
              <a16:creationId xmlns:a16="http://schemas.microsoft.com/office/drawing/2014/main" id="{3B94B73B-45CA-4FF7-9815-493B23AF9D52}"/>
            </a:ext>
          </a:extLst>
        </xdr:cNvPr>
        <xdr:cNvSpPr/>
      </xdr:nvSpPr>
      <xdr:spPr>
        <a:xfrm>
          <a:off x="6098540" y="67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72359</xdr:rowOff>
    </xdr:from>
    <xdr:to>
      <xdr:col>41</xdr:col>
      <xdr:colOff>50800</xdr:colOff>
      <xdr:row>40</xdr:row>
      <xdr:rowOff>75706</xdr:rowOff>
    </xdr:to>
    <xdr:cxnSp macro="">
      <xdr:nvCxnSpPr>
        <xdr:cNvPr id="137" name="直線コネクタ 136">
          <a:extLst>
            <a:ext uri="{FF2B5EF4-FFF2-40B4-BE49-F238E27FC236}">
              <a16:creationId xmlns:a16="http://schemas.microsoft.com/office/drawing/2014/main" id="{DD5AF63E-656F-4D58-B9F2-C343D02D5A20}"/>
            </a:ext>
          </a:extLst>
        </xdr:cNvPr>
        <xdr:cNvCxnSpPr/>
      </xdr:nvCxnSpPr>
      <xdr:spPr>
        <a:xfrm flipV="1">
          <a:off x="6149340" y="6777959"/>
          <a:ext cx="7747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F28A359E-C7CA-4A64-A853-FD1DAD5C0F62}"/>
            </a:ext>
          </a:extLst>
        </xdr:cNvPr>
        <xdr:cNvSpPr txBox="1"/>
      </xdr:nvSpPr>
      <xdr:spPr>
        <a:xfrm>
          <a:off x="8239271" y="648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9C3E0F5C-A8B7-49A6-A551-C57DE0A1C734}"/>
            </a:ext>
          </a:extLst>
        </xdr:cNvPr>
        <xdr:cNvSpPr txBox="1"/>
      </xdr:nvSpPr>
      <xdr:spPr>
        <a:xfrm>
          <a:off x="7477271" y="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171025</xdr:rowOff>
    </xdr:from>
    <xdr:ext cx="534377" cy="259045"/>
    <xdr:sp macro="" textlink="">
      <xdr:nvSpPr>
        <xdr:cNvPr id="140" name="n_3aveValue【道路】&#10;一人当たり延長">
          <a:extLst>
            <a:ext uri="{FF2B5EF4-FFF2-40B4-BE49-F238E27FC236}">
              <a16:creationId xmlns:a16="http://schemas.microsoft.com/office/drawing/2014/main" id="{96ED7E8E-F9B8-4B39-B727-6D1AC734C41D}"/>
            </a:ext>
          </a:extLst>
        </xdr:cNvPr>
        <xdr:cNvSpPr txBox="1"/>
      </xdr:nvSpPr>
      <xdr:spPr>
        <a:xfrm>
          <a:off x="6702571" y="68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1934</xdr:rowOff>
    </xdr:from>
    <xdr:ext cx="534377" cy="259045"/>
    <xdr:sp macro="" textlink="">
      <xdr:nvSpPr>
        <xdr:cNvPr id="141" name="n_4aveValue【道路】&#10;一人当たり延長">
          <a:extLst>
            <a:ext uri="{FF2B5EF4-FFF2-40B4-BE49-F238E27FC236}">
              <a16:creationId xmlns:a16="http://schemas.microsoft.com/office/drawing/2014/main" id="{5D2BC2B0-DBF8-4ED3-97D5-DD22DFB6E0D7}"/>
            </a:ext>
          </a:extLst>
        </xdr:cNvPr>
        <xdr:cNvSpPr txBox="1"/>
      </xdr:nvSpPr>
      <xdr:spPr>
        <a:xfrm>
          <a:off x="5905011" y="68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106294</xdr:rowOff>
    </xdr:from>
    <xdr:ext cx="534377" cy="259045"/>
    <xdr:sp macro="" textlink="">
      <xdr:nvSpPr>
        <xdr:cNvPr id="142" name="n_1mainValue【道路】&#10;一人当たり延長">
          <a:extLst>
            <a:ext uri="{FF2B5EF4-FFF2-40B4-BE49-F238E27FC236}">
              <a16:creationId xmlns:a16="http://schemas.microsoft.com/office/drawing/2014/main" id="{EEF3EFB4-5FD5-4793-83AD-D2F610F94052}"/>
            </a:ext>
          </a:extLst>
        </xdr:cNvPr>
        <xdr:cNvSpPr txBox="1"/>
      </xdr:nvSpPr>
      <xdr:spPr>
        <a:xfrm>
          <a:off x="8239271" y="681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109266</xdr:rowOff>
    </xdr:from>
    <xdr:ext cx="534377" cy="259045"/>
    <xdr:sp macro="" textlink="">
      <xdr:nvSpPr>
        <xdr:cNvPr id="143" name="n_2mainValue【道路】&#10;一人当たり延長">
          <a:extLst>
            <a:ext uri="{FF2B5EF4-FFF2-40B4-BE49-F238E27FC236}">
              <a16:creationId xmlns:a16="http://schemas.microsoft.com/office/drawing/2014/main" id="{32E16F2B-3EFB-4B41-81BF-B338C0DED0F6}"/>
            </a:ext>
          </a:extLst>
        </xdr:cNvPr>
        <xdr:cNvSpPr txBox="1"/>
      </xdr:nvSpPr>
      <xdr:spPr>
        <a:xfrm>
          <a:off x="7477271" y="68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139686</xdr:rowOff>
    </xdr:from>
    <xdr:ext cx="534377" cy="259045"/>
    <xdr:sp macro="" textlink="">
      <xdr:nvSpPr>
        <xdr:cNvPr id="144" name="n_3mainValue【道路】&#10;一人当たり延長">
          <a:extLst>
            <a:ext uri="{FF2B5EF4-FFF2-40B4-BE49-F238E27FC236}">
              <a16:creationId xmlns:a16="http://schemas.microsoft.com/office/drawing/2014/main" id="{1C0B37CC-F68F-4263-BA33-803BDD25C4DA}"/>
            </a:ext>
          </a:extLst>
        </xdr:cNvPr>
        <xdr:cNvSpPr txBox="1"/>
      </xdr:nvSpPr>
      <xdr:spPr>
        <a:xfrm>
          <a:off x="6702571" y="65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143033</xdr:rowOff>
    </xdr:from>
    <xdr:ext cx="534377" cy="259045"/>
    <xdr:sp macro="" textlink="">
      <xdr:nvSpPr>
        <xdr:cNvPr id="145" name="n_4mainValue【道路】&#10;一人当たり延長">
          <a:extLst>
            <a:ext uri="{FF2B5EF4-FFF2-40B4-BE49-F238E27FC236}">
              <a16:creationId xmlns:a16="http://schemas.microsoft.com/office/drawing/2014/main" id="{65580A2A-D360-4D2F-9589-85A0F690F934}"/>
            </a:ext>
          </a:extLst>
        </xdr:cNvPr>
        <xdr:cNvSpPr txBox="1"/>
      </xdr:nvSpPr>
      <xdr:spPr>
        <a:xfrm>
          <a:off x="5905011" y="65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D1A1B90-D606-4760-AE5A-837EEBFD219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DDD745D-3D73-48CC-A54C-F94CDBF5D23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DFF53F4-F474-46B0-A8FD-6B6E55A0894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5546C89-35A7-406D-9216-827EE34472B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0A43614-04FD-4509-9299-A132524B4EF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53D87E8-A070-4E9C-A80C-2D5A18A3041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F6059BB-61A0-433B-8E8C-9A974691FA3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4ACE884-FEF3-4360-9FB8-7BD001F9620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280409F-4013-4BD0-9374-1760EE50438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AA74099-7E45-43EE-838E-E44D91E4CE9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AA4BCA9-1CA6-4431-B200-23EBD3499E9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64CAB80-65E6-4B45-A455-F4D8C5E3F39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780ACBE-5246-4D79-8DB5-486315CB420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DB3A2AD-7779-477D-A3B7-AB5F718767F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CD02072-CB8B-48FB-8FF6-6966FD206F5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011D93A-2E61-41A1-B488-73199CA016E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F763E88-03FC-4D68-892E-41DC0797D61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EEAFADF-E651-4FEE-AD97-F3C96FB90AC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EC26CD6-70EA-43C1-947E-C2B389F6548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A16A5D4-8BFF-46C9-8916-04C3711AA3B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AD886BF-1F84-4C2B-BB51-77EF83E97B0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9251616-79D8-4DDC-A78D-CB4B21F9647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A7E9FAF-324F-4684-B91B-DF0A5B261E1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AAB2721-709E-479F-9C4C-D27B3187A69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3D0F045-A9E2-4652-AD72-8A0CB8BDBE8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77B8BD6C-85B6-4123-94D3-1FFB271F2F73}"/>
            </a:ext>
          </a:extLst>
        </xdr:cNvPr>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E4E214C-C594-4F3A-B7E2-24FDDFA58E1D}"/>
            </a:ext>
          </a:extLst>
        </xdr:cNvPr>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C16B2D8C-5B76-44C6-BE18-2D856FF484E9}"/>
            </a:ext>
          </a:extLst>
        </xdr:cNvPr>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ADD4CE9-2EEB-412D-89F9-6FE8DC562360}"/>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46FA6DC6-BB22-4BCC-9F6B-A50644F7005C}"/>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B06CC28-3582-4729-9454-890BAD8E7232}"/>
            </a:ext>
          </a:extLst>
        </xdr:cNvPr>
        <xdr:cNvSpPr txBox="1"/>
      </xdr:nvSpPr>
      <xdr:spPr>
        <a:xfrm>
          <a:off x="412496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50BE2BC5-8711-4B7B-9ED9-265D84B4B03E}"/>
            </a:ext>
          </a:extLst>
        </xdr:cNvPr>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48362241-CF31-4432-902C-3123DDFCCE20}"/>
            </a:ext>
          </a:extLst>
        </xdr:cNvPr>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44083F32-50F7-4A06-B2AE-4DCC16ED4E0F}"/>
            </a:ext>
          </a:extLst>
        </xdr:cNvPr>
        <xdr:cNvSpPr/>
      </xdr:nvSpPr>
      <xdr:spPr>
        <a:xfrm>
          <a:off x="25146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9BE351B1-F8AE-441B-B315-F1382A556EAC}"/>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1" name="フローチャート: 判断 180">
          <a:extLst>
            <a:ext uri="{FF2B5EF4-FFF2-40B4-BE49-F238E27FC236}">
              <a16:creationId xmlns:a16="http://schemas.microsoft.com/office/drawing/2014/main" id="{F10221C9-AE8F-49A0-9F41-80F6C8FBD043}"/>
            </a:ext>
          </a:extLst>
        </xdr:cNvPr>
        <xdr:cNvSpPr/>
      </xdr:nvSpPr>
      <xdr:spPr>
        <a:xfrm>
          <a:off x="96520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7C7EAF-2D40-48E2-BB09-2B97798BFA1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0416A8B-5218-444F-96E1-A5DF2DA6EB4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70756A-9FE7-4794-80F1-95A0EBEC4BA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E891CC-507F-40F3-B06F-D19B4FDA482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74E5F6-7679-44F9-A743-CDEF8A579E7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7" name="楕円 186">
          <a:extLst>
            <a:ext uri="{FF2B5EF4-FFF2-40B4-BE49-F238E27FC236}">
              <a16:creationId xmlns:a16="http://schemas.microsoft.com/office/drawing/2014/main" id="{3418CDAA-6755-437E-A827-9167E7DEFF39}"/>
            </a:ext>
          </a:extLst>
        </xdr:cNvPr>
        <xdr:cNvSpPr/>
      </xdr:nvSpPr>
      <xdr:spPr>
        <a:xfrm>
          <a:off x="403606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0C92C6F-088A-4EDC-B819-7F94098B7D46}"/>
            </a:ext>
          </a:extLst>
        </xdr:cNvPr>
        <xdr:cNvSpPr txBox="1"/>
      </xdr:nvSpPr>
      <xdr:spPr>
        <a:xfrm>
          <a:off x="412496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50437</xdr:rowOff>
    </xdr:from>
    <xdr:to>
      <xdr:col>20</xdr:col>
      <xdr:colOff>38100</xdr:colOff>
      <xdr:row>61</xdr:row>
      <xdr:rowOff>152037</xdr:rowOff>
    </xdr:to>
    <xdr:sp macro="" textlink="">
      <xdr:nvSpPr>
        <xdr:cNvPr id="189" name="楕円 188">
          <a:extLst>
            <a:ext uri="{FF2B5EF4-FFF2-40B4-BE49-F238E27FC236}">
              <a16:creationId xmlns:a16="http://schemas.microsoft.com/office/drawing/2014/main" id="{513567E0-3574-4CBE-A982-792DA4DB7838}"/>
            </a:ext>
          </a:extLst>
        </xdr:cNvPr>
        <xdr:cNvSpPr/>
      </xdr:nvSpPr>
      <xdr:spPr>
        <a:xfrm>
          <a:off x="3312160" y="102764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125730</xdr:rowOff>
    </xdr:to>
    <xdr:cxnSp macro="">
      <xdr:nvCxnSpPr>
        <xdr:cNvPr id="190" name="直線コネクタ 189">
          <a:extLst>
            <a:ext uri="{FF2B5EF4-FFF2-40B4-BE49-F238E27FC236}">
              <a16:creationId xmlns:a16="http://schemas.microsoft.com/office/drawing/2014/main" id="{59ABFBF5-F58E-49D4-8326-D5A2A09982CC}"/>
            </a:ext>
          </a:extLst>
        </xdr:cNvPr>
        <xdr:cNvCxnSpPr/>
      </xdr:nvCxnSpPr>
      <xdr:spPr>
        <a:xfrm>
          <a:off x="3355340" y="10327277"/>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24312</xdr:rowOff>
    </xdr:from>
    <xdr:to>
      <xdr:col>15</xdr:col>
      <xdr:colOff>101600</xdr:colOff>
      <xdr:row>61</xdr:row>
      <xdr:rowOff>125912</xdr:rowOff>
    </xdr:to>
    <xdr:sp macro="" textlink="">
      <xdr:nvSpPr>
        <xdr:cNvPr id="191" name="楕円 190">
          <a:extLst>
            <a:ext uri="{FF2B5EF4-FFF2-40B4-BE49-F238E27FC236}">
              <a16:creationId xmlns:a16="http://schemas.microsoft.com/office/drawing/2014/main" id="{3ED7E72C-782B-4BC5-B9B7-00299E3B21DA}"/>
            </a:ext>
          </a:extLst>
        </xdr:cNvPr>
        <xdr:cNvSpPr/>
      </xdr:nvSpPr>
      <xdr:spPr>
        <a:xfrm>
          <a:off x="2514600" y="10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75112</xdr:rowOff>
    </xdr:from>
    <xdr:to>
      <xdr:col>19</xdr:col>
      <xdr:colOff>177800</xdr:colOff>
      <xdr:row>61</xdr:row>
      <xdr:rowOff>101237</xdr:rowOff>
    </xdr:to>
    <xdr:cxnSp macro="">
      <xdr:nvCxnSpPr>
        <xdr:cNvPr id="192" name="直線コネクタ 191">
          <a:extLst>
            <a:ext uri="{FF2B5EF4-FFF2-40B4-BE49-F238E27FC236}">
              <a16:creationId xmlns:a16="http://schemas.microsoft.com/office/drawing/2014/main" id="{8737A351-B594-427D-90C0-D11F09D776E7}"/>
            </a:ext>
          </a:extLst>
        </xdr:cNvPr>
        <xdr:cNvCxnSpPr/>
      </xdr:nvCxnSpPr>
      <xdr:spPr>
        <a:xfrm>
          <a:off x="2565400" y="10301152"/>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3" name="楕円 192">
          <a:extLst>
            <a:ext uri="{FF2B5EF4-FFF2-40B4-BE49-F238E27FC236}">
              <a16:creationId xmlns:a16="http://schemas.microsoft.com/office/drawing/2014/main" id="{45025049-729E-4CC5-9B9B-86F12E615D0C}"/>
            </a:ext>
          </a:extLst>
        </xdr:cNvPr>
        <xdr:cNvSpPr/>
      </xdr:nvSpPr>
      <xdr:spPr>
        <a:xfrm>
          <a:off x="17399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75112</xdr:rowOff>
    </xdr:to>
    <xdr:cxnSp macro="">
      <xdr:nvCxnSpPr>
        <xdr:cNvPr id="194" name="直線コネクタ 193">
          <a:extLst>
            <a:ext uri="{FF2B5EF4-FFF2-40B4-BE49-F238E27FC236}">
              <a16:creationId xmlns:a16="http://schemas.microsoft.com/office/drawing/2014/main" id="{FBE1F824-6096-49D3-8FC9-629C82A9E196}"/>
            </a:ext>
          </a:extLst>
        </xdr:cNvPr>
        <xdr:cNvCxnSpPr/>
      </xdr:nvCxnSpPr>
      <xdr:spPr>
        <a:xfrm>
          <a:off x="1790700" y="10237470"/>
          <a:ext cx="7747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5" name="楕円 194">
          <a:extLst>
            <a:ext uri="{FF2B5EF4-FFF2-40B4-BE49-F238E27FC236}">
              <a16:creationId xmlns:a16="http://schemas.microsoft.com/office/drawing/2014/main" id="{30A328D1-159F-4C5E-B082-69941A826804}"/>
            </a:ext>
          </a:extLst>
        </xdr:cNvPr>
        <xdr:cNvSpPr/>
      </xdr:nvSpPr>
      <xdr:spPr>
        <a:xfrm>
          <a:off x="96520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11430</xdr:rowOff>
    </xdr:to>
    <xdr:cxnSp macro="">
      <xdr:nvCxnSpPr>
        <xdr:cNvPr id="196" name="直線コネクタ 195">
          <a:extLst>
            <a:ext uri="{FF2B5EF4-FFF2-40B4-BE49-F238E27FC236}">
              <a16:creationId xmlns:a16="http://schemas.microsoft.com/office/drawing/2014/main" id="{2E6BF1C0-095F-44B2-8595-503F3C8431E6}"/>
            </a:ext>
          </a:extLst>
        </xdr:cNvPr>
        <xdr:cNvCxnSpPr/>
      </xdr:nvCxnSpPr>
      <xdr:spPr>
        <a:xfrm>
          <a:off x="1008380" y="102260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5F81CF5-53FE-4322-9CA3-3FDE269D4256}"/>
            </a:ext>
          </a:extLst>
        </xdr:cNvPr>
        <xdr:cNvSpPr txBox="1"/>
      </xdr:nvSpPr>
      <xdr:spPr>
        <a:xfrm>
          <a:off x="317056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7ABDA4F-23F7-4318-AB57-F488B6E4E8BA}"/>
            </a:ext>
          </a:extLst>
        </xdr:cNvPr>
        <xdr:cNvSpPr txBox="1"/>
      </xdr:nvSpPr>
      <xdr:spPr>
        <a:xfrm>
          <a:off x="2385704" y="9956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39C906B-4741-4C03-AB2D-0A57DFDF6A78}"/>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60796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0D228D8-7EA8-4B73-AA5B-FCA2A4BEEE96}"/>
            </a:ext>
          </a:extLst>
        </xdr:cNvPr>
        <xdr:cNvSpPr txBox="1"/>
      </xdr:nvSpPr>
      <xdr:spPr>
        <a:xfrm>
          <a:off x="83630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143164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789804A-CB4E-4BBD-947D-D3A518D504E1}"/>
            </a:ext>
          </a:extLst>
        </xdr:cNvPr>
        <xdr:cNvSpPr txBox="1"/>
      </xdr:nvSpPr>
      <xdr:spPr>
        <a:xfrm>
          <a:off x="3170564" y="10369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117039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EE810A2-EE0C-4AAA-AAA9-1FD9571DA127}"/>
            </a:ext>
          </a:extLst>
        </xdr:cNvPr>
        <xdr:cNvSpPr txBox="1"/>
      </xdr:nvSpPr>
      <xdr:spPr>
        <a:xfrm>
          <a:off x="238570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B375FA0-30DE-4D6D-905A-6428CCF8C757}"/>
            </a:ext>
          </a:extLst>
        </xdr:cNvPr>
        <xdr:cNvSpPr txBox="1"/>
      </xdr:nvSpPr>
      <xdr:spPr>
        <a:xfrm>
          <a:off x="16110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9C6AED6-B4C6-47E8-BB73-08B31C4273B7}"/>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1EB5036-9B3F-4346-A97D-7759F8671B6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2EC957F-A656-430E-AE86-561FD882923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3FC6EBD-0A11-49B2-9A57-AC9B318C5A9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B3B2786-7F3B-4500-9881-E55C45835E0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7134773-5F0B-4081-BFE2-F277B74C7A5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334A9FE-EA53-48B4-B1A1-10675F5B0B6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984F310-BFF4-4E15-B126-3B33BFB494D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F65339D-6337-46CD-924D-AF128A646E6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E9EC265-655C-40B2-A48B-420181C1034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3624B82-B33C-41B0-9DF8-3CC0D43770F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589DF67-8E9F-4847-97FD-0649777DE6D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3585CF09-A5DF-420E-8E6C-581CB08EA4A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F6DE166-C18C-4F88-A041-028DAD0CDEC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2BA4744-4C7F-4B58-8B74-20EC97631905}"/>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B61182F-B361-4991-A056-D7EB9C6E1F1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C4523D40-1BDC-48DF-B9D7-E0569C75CB2B}"/>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187BF01-EB7C-4BEB-B212-0ABAAC2F610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5E890318-8C06-4748-90FD-5127BC9A5A57}"/>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27F99DC-7883-4C24-BEF4-14086E58ADB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52E55CFF-D452-4214-8C06-2425D92FBCE5}"/>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FAEFA0C-2DB9-47D1-AA6D-F01690CC8C6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A7E6F46-BD8E-4047-B6B3-A01BF376434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04935B4-8623-4840-A003-416E2E68A71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8049F429-CC0D-4430-95B5-43E6E27E534D}"/>
            </a:ext>
          </a:extLst>
        </xdr:cNvPr>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7EC1ADA-0611-4B74-A3C5-48F5E9802A17}"/>
            </a:ext>
          </a:extLst>
        </xdr:cNvPr>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9CD8CE19-F526-4C4E-85F3-141D9F78CA75}"/>
            </a:ext>
          </a:extLst>
        </xdr:cNvPr>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3D85241-0229-40D2-BB33-A6542D7FD4AE}"/>
            </a:ext>
          </a:extLst>
        </xdr:cNvPr>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FC0B0965-81AD-4477-BD57-7E4CDAC6F458}"/>
            </a:ext>
          </a:extLst>
        </xdr:cNvPr>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A3EFDDA-DB09-42AE-8D06-D98694A5BEB0}"/>
            </a:ext>
          </a:extLst>
        </xdr:cNvPr>
        <xdr:cNvSpPr txBox="1"/>
      </xdr:nvSpPr>
      <xdr:spPr>
        <a:xfrm>
          <a:off x="9258300" y="1031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47F4214C-278B-4AE6-B9CC-FFBC18F3F9D8}"/>
            </a:ext>
          </a:extLst>
        </xdr:cNvPr>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379F4DB6-3434-4A60-A232-9953A428DEF2}"/>
            </a:ext>
          </a:extLst>
        </xdr:cNvPr>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17F4A97C-E2F8-4E66-89D8-624D352739FF}"/>
            </a:ext>
          </a:extLst>
        </xdr:cNvPr>
        <xdr:cNvSpPr/>
      </xdr:nvSpPr>
      <xdr:spPr>
        <a:xfrm>
          <a:off x="7670800" y="10484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116434</xdr:rowOff>
    </xdr:from>
    <xdr:to>
      <xdr:col>41</xdr:col>
      <xdr:colOff>101600</xdr:colOff>
      <xdr:row>63</xdr:row>
      <xdr:rowOff>46584</xdr:rowOff>
    </xdr:to>
    <xdr:sp macro="" textlink="">
      <xdr:nvSpPr>
        <xdr:cNvPr id="237" name="フローチャート: 判断 236">
          <a:extLst>
            <a:ext uri="{FF2B5EF4-FFF2-40B4-BE49-F238E27FC236}">
              <a16:creationId xmlns:a16="http://schemas.microsoft.com/office/drawing/2014/main" id="{16E3473A-E6A0-436E-9DB6-96E841B0D13C}"/>
            </a:ext>
          </a:extLst>
        </xdr:cNvPr>
        <xdr:cNvSpPr/>
      </xdr:nvSpPr>
      <xdr:spPr>
        <a:xfrm>
          <a:off x="6873240" y="105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114926</xdr:rowOff>
    </xdr:from>
    <xdr:to>
      <xdr:col>36</xdr:col>
      <xdr:colOff>165100</xdr:colOff>
      <xdr:row>63</xdr:row>
      <xdr:rowOff>45076</xdr:rowOff>
    </xdr:to>
    <xdr:sp macro="" textlink="">
      <xdr:nvSpPr>
        <xdr:cNvPr id="238" name="フローチャート: 判断 237">
          <a:extLst>
            <a:ext uri="{FF2B5EF4-FFF2-40B4-BE49-F238E27FC236}">
              <a16:creationId xmlns:a16="http://schemas.microsoft.com/office/drawing/2014/main" id="{8D65962D-0B25-4C24-8EEC-E1093675303C}"/>
            </a:ext>
          </a:extLst>
        </xdr:cNvPr>
        <xdr:cNvSpPr/>
      </xdr:nvSpPr>
      <xdr:spPr>
        <a:xfrm>
          <a:off x="6098540" y="10508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EB55C67-EC78-4E46-BF0C-7E5EA1489A8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B37A81F-B909-4224-8E74-F3050024302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08550B-20C1-4297-8CF3-A4B25E73530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C20ABB-6560-4577-B487-E9597188853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C9A70C-969D-4651-A46D-5780DB26BA2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134738</xdr:rowOff>
    </xdr:from>
    <xdr:to>
      <xdr:col>55</xdr:col>
      <xdr:colOff>50800</xdr:colOff>
      <xdr:row>64</xdr:row>
      <xdr:rowOff>64888</xdr:rowOff>
    </xdr:to>
    <xdr:sp macro="" textlink="">
      <xdr:nvSpPr>
        <xdr:cNvPr id="244" name="楕円 243">
          <a:extLst>
            <a:ext uri="{FF2B5EF4-FFF2-40B4-BE49-F238E27FC236}">
              <a16:creationId xmlns:a16="http://schemas.microsoft.com/office/drawing/2014/main" id="{38966E76-BED9-4C76-A5C2-C3A47DFC097D}"/>
            </a:ext>
          </a:extLst>
        </xdr:cNvPr>
        <xdr:cNvSpPr/>
      </xdr:nvSpPr>
      <xdr:spPr>
        <a:xfrm>
          <a:off x="9192260" y="10696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49665</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8FF8E3F3-95EF-481E-861E-19A187C7C39A}"/>
            </a:ext>
          </a:extLst>
        </xdr:cNvPr>
        <xdr:cNvSpPr txBox="1"/>
      </xdr:nvSpPr>
      <xdr:spPr>
        <a:xfrm>
          <a:off x="9258300" y="1061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135225</xdr:rowOff>
    </xdr:from>
    <xdr:to>
      <xdr:col>50</xdr:col>
      <xdr:colOff>165100</xdr:colOff>
      <xdr:row>64</xdr:row>
      <xdr:rowOff>65375</xdr:rowOff>
    </xdr:to>
    <xdr:sp macro="" textlink="">
      <xdr:nvSpPr>
        <xdr:cNvPr id="246" name="楕円 245">
          <a:extLst>
            <a:ext uri="{FF2B5EF4-FFF2-40B4-BE49-F238E27FC236}">
              <a16:creationId xmlns:a16="http://schemas.microsoft.com/office/drawing/2014/main" id="{748E973E-332C-4D9D-9486-3DF8BE5ED8F5}"/>
            </a:ext>
          </a:extLst>
        </xdr:cNvPr>
        <xdr:cNvSpPr/>
      </xdr:nvSpPr>
      <xdr:spPr>
        <a:xfrm>
          <a:off x="8445500" y="10696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14088</xdr:rowOff>
    </xdr:from>
    <xdr:to>
      <xdr:col>55</xdr:col>
      <xdr:colOff>0</xdr:colOff>
      <xdr:row>64</xdr:row>
      <xdr:rowOff>14575</xdr:rowOff>
    </xdr:to>
    <xdr:cxnSp macro="">
      <xdr:nvCxnSpPr>
        <xdr:cNvPr id="247" name="直線コネクタ 246">
          <a:extLst>
            <a:ext uri="{FF2B5EF4-FFF2-40B4-BE49-F238E27FC236}">
              <a16:creationId xmlns:a16="http://schemas.microsoft.com/office/drawing/2014/main" id="{28F6E2B4-BFCD-4C9F-88B1-F1CB6B88BDCB}"/>
            </a:ext>
          </a:extLst>
        </xdr:cNvPr>
        <xdr:cNvCxnSpPr/>
      </xdr:nvCxnSpPr>
      <xdr:spPr>
        <a:xfrm flipV="1">
          <a:off x="8496300" y="10743048"/>
          <a:ext cx="7239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136259</xdr:rowOff>
    </xdr:from>
    <xdr:to>
      <xdr:col>46</xdr:col>
      <xdr:colOff>38100</xdr:colOff>
      <xdr:row>64</xdr:row>
      <xdr:rowOff>66409</xdr:rowOff>
    </xdr:to>
    <xdr:sp macro="" textlink="">
      <xdr:nvSpPr>
        <xdr:cNvPr id="248" name="楕円 247">
          <a:extLst>
            <a:ext uri="{FF2B5EF4-FFF2-40B4-BE49-F238E27FC236}">
              <a16:creationId xmlns:a16="http://schemas.microsoft.com/office/drawing/2014/main" id="{14D20F4D-E755-40AB-8F21-215F95FE0B17}"/>
            </a:ext>
          </a:extLst>
        </xdr:cNvPr>
        <xdr:cNvSpPr/>
      </xdr:nvSpPr>
      <xdr:spPr>
        <a:xfrm>
          <a:off x="7670800" y="10697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14575</xdr:rowOff>
    </xdr:from>
    <xdr:to>
      <xdr:col>50</xdr:col>
      <xdr:colOff>114300</xdr:colOff>
      <xdr:row>64</xdr:row>
      <xdr:rowOff>15609</xdr:rowOff>
    </xdr:to>
    <xdr:cxnSp macro="">
      <xdr:nvCxnSpPr>
        <xdr:cNvPr id="249" name="直線コネクタ 248">
          <a:extLst>
            <a:ext uri="{FF2B5EF4-FFF2-40B4-BE49-F238E27FC236}">
              <a16:creationId xmlns:a16="http://schemas.microsoft.com/office/drawing/2014/main" id="{45191BB5-5835-42A0-A0DD-C9DA2CF7BCB1}"/>
            </a:ext>
          </a:extLst>
        </xdr:cNvPr>
        <xdr:cNvCxnSpPr/>
      </xdr:nvCxnSpPr>
      <xdr:spPr>
        <a:xfrm flipV="1">
          <a:off x="7713980" y="10743535"/>
          <a:ext cx="78232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132559</xdr:rowOff>
    </xdr:from>
    <xdr:to>
      <xdr:col>41</xdr:col>
      <xdr:colOff>101600</xdr:colOff>
      <xdr:row>64</xdr:row>
      <xdr:rowOff>62709</xdr:rowOff>
    </xdr:to>
    <xdr:sp macro="" textlink="">
      <xdr:nvSpPr>
        <xdr:cNvPr id="250" name="楕円 249">
          <a:extLst>
            <a:ext uri="{FF2B5EF4-FFF2-40B4-BE49-F238E27FC236}">
              <a16:creationId xmlns:a16="http://schemas.microsoft.com/office/drawing/2014/main" id="{785F30BA-6265-423C-A818-06C18DA03CDC}"/>
            </a:ext>
          </a:extLst>
        </xdr:cNvPr>
        <xdr:cNvSpPr/>
      </xdr:nvSpPr>
      <xdr:spPr>
        <a:xfrm>
          <a:off x="6873240" y="10693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11909</xdr:rowOff>
    </xdr:from>
    <xdr:to>
      <xdr:col>45</xdr:col>
      <xdr:colOff>177800</xdr:colOff>
      <xdr:row>64</xdr:row>
      <xdr:rowOff>15609</xdr:rowOff>
    </xdr:to>
    <xdr:cxnSp macro="">
      <xdr:nvCxnSpPr>
        <xdr:cNvPr id="251" name="直線コネクタ 250">
          <a:extLst>
            <a:ext uri="{FF2B5EF4-FFF2-40B4-BE49-F238E27FC236}">
              <a16:creationId xmlns:a16="http://schemas.microsoft.com/office/drawing/2014/main" id="{DFC782C3-90B6-4436-AD52-D350092850EA}"/>
            </a:ext>
          </a:extLst>
        </xdr:cNvPr>
        <xdr:cNvCxnSpPr/>
      </xdr:nvCxnSpPr>
      <xdr:spPr>
        <a:xfrm>
          <a:off x="6924040" y="10740869"/>
          <a:ext cx="78994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134438</xdr:rowOff>
    </xdr:from>
    <xdr:to>
      <xdr:col>36</xdr:col>
      <xdr:colOff>165100</xdr:colOff>
      <xdr:row>64</xdr:row>
      <xdr:rowOff>64588</xdr:rowOff>
    </xdr:to>
    <xdr:sp macro="" textlink="">
      <xdr:nvSpPr>
        <xdr:cNvPr id="252" name="楕円 251">
          <a:extLst>
            <a:ext uri="{FF2B5EF4-FFF2-40B4-BE49-F238E27FC236}">
              <a16:creationId xmlns:a16="http://schemas.microsoft.com/office/drawing/2014/main" id="{39E32CB0-9368-4F31-9149-03FB6493A59A}"/>
            </a:ext>
          </a:extLst>
        </xdr:cNvPr>
        <xdr:cNvSpPr/>
      </xdr:nvSpPr>
      <xdr:spPr>
        <a:xfrm>
          <a:off x="6098540" y="10695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11909</xdr:rowOff>
    </xdr:from>
    <xdr:to>
      <xdr:col>41</xdr:col>
      <xdr:colOff>50800</xdr:colOff>
      <xdr:row>64</xdr:row>
      <xdr:rowOff>13788</xdr:rowOff>
    </xdr:to>
    <xdr:cxnSp macro="">
      <xdr:nvCxnSpPr>
        <xdr:cNvPr id="253" name="直線コネクタ 252">
          <a:extLst>
            <a:ext uri="{FF2B5EF4-FFF2-40B4-BE49-F238E27FC236}">
              <a16:creationId xmlns:a16="http://schemas.microsoft.com/office/drawing/2014/main" id="{D07FC32D-6612-4D10-AEF8-5811A0A9C19E}"/>
            </a:ext>
          </a:extLst>
        </xdr:cNvPr>
        <xdr:cNvCxnSpPr/>
      </xdr:nvCxnSpPr>
      <xdr:spPr>
        <a:xfrm flipV="1">
          <a:off x="6149340" y="10740869"/>
          <a:ext cx="7747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E1F5C05-4454-4A9C-A434-8C9C5DA8A97F}"/>
            </a:ext>
          </a:extLst>
        </xdr:cNvPr>
        <xdr:cNvSpPr txBox="1"/>
      </xdr:nvSpPr>
      <xdr:spPr>
        <a:xfrm>
          <a:off x="8214575" y="102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586CE69-0C17-4FFA-B65F-8300C3091A20}"/>
            </a:ext>
          </a:extLst>
        </xdr:cNvPr>
        <xdr:cNvSpPr txBox="1"/>
      </xdr:nvSpPr>
      <xdr:spPr>
        <a:xfrm>
          <a:off x="7444955" y="1026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63111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3B3BB44-A1F6-4FBB-865A-8336A980C1C1}"/>
            </a:ext>
          </a:extLst>
        </xdr:cNvPr>
        <xdr:cNvSpPr txBox="1"/>
      </xdr:nvSpPr>
      <xdr:spPr>
        <a:xfrm>
          <a:off x="6670255" y="1028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61603</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009723D-DD04-4297-9EF8-CA29433AB4E3}"/>
            </a:ext>
          </a:extLst>
        </xdr:cNvPr>
        <xdr:cNvSpPr txBox="1"/>
      </xdr:nvSpPr>
      <xdr:spPr>
        <a:xfrm>
          <a:off x="5872695" y="102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56502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C032FF0C-2FED-4054-80E9-D3034D9643FC}"/>
            </a:ext>
          </a:extLst>
        </xdr:cNvPr>
        <xdr:cNvSpPr txBox="1"/>
      </xdr:nvSpPr>
      <xdr:spPr>
        <a:xfrm>
          <a:off x="8239271" y="1078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57536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C10B9A3A-8018-47D6-8731-D5FAFE7E29E3}"/>
            </a:ext>
          </a:extLst>
        </xdr:cNvPr>
        <xdr:cNvSpPr txBox="1"/>
      </xdr:nvSpPr>
      <xdr:spPr>
        <a:xfrm>
          <a:off x="7477271" y="1078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53836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2FF16D26-F291-4529-A4CD-1A3C47C22C24}"/>
            </a:ext>
          </a:extLst>
        </xdr:cNvPr>
        <xdr:cNvSpPr txBox="1"/>
      </xdr:nvSpPr>
      <xdr:spPr>
        <a:xfrm>
          <a:off x="6702571" y="1078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55715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18AE1CB-BD59-4EC5-B9D1-48121B2EE7EB}"/>
            </a:ext>
          </a:extLst>
        </xdr:cNvPr>
        <xdr:cNvSpPr txBox="1"/>
      </xdr:nvSpPr>
      <xdr:spPr>
        <a:xfrm>
          <a:off x="5905011" y="10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4F8FF10-51CE-47A0-90E6-DADD8170A28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9B0978C-BC15-4E7D-A2ED-E2BCC96F112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F36539C-00DD-415A-8AF0-6560C43BD0C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212A4D4-2F78-48A8-B5A6-72BE34BF649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B1BB4CD-3649-486A-AC93-8F7C79B1564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C572552-B065-40EB-8307-389AEEF4B60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62263D5-8A7F-479F-ABFC-0E11293703D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629B590-45E1-4851-B1F7-4BDC5F4F9A6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E224D36-42B4-4C8A-B98D-99A941BA282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3BA68C0-4B93-4370-9B21-E767D77D9BF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702C4A9-D3A6-4FB7-94B9-49F94BF2945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1EB27AE-A438-41A8-A443-367A21A0CB9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5C407E2-EC3D-4B73-B2EA-5A5A515FB10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0552B18-97D1-468A-A86D-F5CE67341BD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04085C9-31D2-46A0-A42C-E06090783C0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0725BE1-80A7-49F3-A0A5-1A601E5E204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C245C4B-4FA3-46F8-BD2F-8F95000C2C1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F2DFA88-2953-44F0-8F8B-04A547B8CB5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7B7E7E9-E97A-41E6-AF97-124C0665547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5CED0FF-2F4B-422A-A792-4DD158C9D90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67EF2B8-BCF9-4638-9404-5A64D0FCB4D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F5A7983-47D0-4D49-96DA-7D02AE9D982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F2A8741-C9F2-4F4F-8676-C22C86DC1A6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F64E86C-F2D6-440A-B9A8-7684BC0CCD7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C6D44DD5-0F1C-466B-9D09-7FAFF4F9ECEA}"/>
            </a:ext>
          </a:extLst>
        </xdr:cNvPr>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FA9C608-E95D-41FC-A7E4-485A5331BEE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CF368E4-6901-4AAD-9621-2825290B98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1D069F5-8D5A-42AC-ABA6-F097F09C733D}"/>
            </a:ext>
          </a:extLst>
        </xdr:cNvPr>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42532D0C-797D-480C-B2E0-E6FE221E19C4}"/>
            </a:ext>
          </a:extLst>
        </xdr:cNvPr>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782A8E0E-4DA2-4D0D-A4EC-1EE43C852131}"/>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7526B9BF-9FB5-408C-B164-5E2C45A425C9}"/>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0D989617-B2EF-4D40-9BC8-A7A4C4791114}"/>
            </a:ext>
          </a:extLst>
        </xdr:cNvPr>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7D855AD7-266C-4F36-9FB9-CC4DFE7AC3D0}"/>
            </a:ext>
          </a:extLst>
        </xdr:cNvPr>
        <xdr:cNvSpPr/>
      </xdr:nvSpPr>
      <xdr:spPr>
        <a:xfrm>
          <a:off x="25146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133986</xdr:rowOff>
    </xdr:from>
    <xdr:to>
      <xdr:col>10</xdr:col>
      <xdr:colOff>165100</xdr:colOff>
      <xdr:row>83</xdr:row>
      <xdr:rowOff>64136</xdr:rowOff>
    </xdr:to>
    <xdr:sp macro="" textlink="">
      <xdr:nvSpPr>
        <xdr:cNvPr id="295" name="フローチャート: 判断 294">
          <a:extLst>
            <a:ext uri="{FF2B5EF4-FFF2-40B4-BE49-F238E27FC236}">
              <a16:creationId xmlns:a16="http://schemas.microsoft.com/office/drawing/2014/main" id="{EBF60FAD-5016-4818-A823-59FCB641ECD0}"/>
            </a:ext>
          </a:extLst>
        </xdr:cNvPr>
        <xdr:cNvSpPr/>
      </xdr:nvSpPr>
      <xdr:spPr>
        <a:xfrm>
          <a:off x="1739900" y="13880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021C6732-215D-47F8-9E90-461733F3F677}"/>
            </a:ext>
          </a:extLst>
        </xdr:cNvPr>
        <xdr:cNvSpPr/>
      </xdr:nvSpPr>
      <xdr:spPr>
        <a:xfrm>
          <a:off x="96520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1B7E51B-8B23-40DD-8A9F-9800FA9D9E1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E8A788D-1191-4C9C-92AE-F7FCCE954B0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7D8135-D608-427B-92BE-1BB3482EF4F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5161216-F3FC-4B2F-8DE5-8A875BB69DA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6E7735-5CF7-4685-BFD8-717B8C69FF2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141605</xdr:rowOff>
    </xdr:from>
    <xdr:to>
      <xdr:col>24</xdr:col>
      <xdr:colOff>114300</xdr:colOff>
      <xdr:row>85</xdr:row>
      <xdr:rowOff>71755</xdr:rowOff>
    </xdr:to>
    <xdr:sp macro="" textlink="">
      <xdr:nvSpPr>
        <xdr:cNvPr id="302" name="楕円 301">
          <a:extLst>
            <a:ext uri="{FF2B5EF4-FFF2-40B4-BE49-F238E27FC236}">
              <a16:creationId xmlns:a16="http://schemas.microsoft.com/office/drawing/2014/main" id="{A04925DC-3FDF-4A73-8B45-09D23D83B7A2}"/>
            </a:ext>
          </a:extLst>
        </xdr:cNvPr>
        <xdr:cNvSpPr/>
      </xdr:nvSpPr>
      <xdr:spPr>
        <a:xfrm>
          <a:off x="4036060" y="14223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120032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316BD36-7D05-43F7-8803-C7AA944E2D60}"/>
            </a:ext>
          </a:extLst>
        </xdr:cNvPr>
        <xdr:cNvSpPr txBox="1"/>
      </xdr:nvSpPr>
      <xdr:spPr>
        <a:xfrm>
          <a:off x="4124960"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304" name="楕円 303">
          <a:extLst>
            <a:ext uri="{FF2B5EF4-FFF2-40B4-BE49-F238E27FC236}">
              <a16:creationId xmlns:a16="http://schemas.microsoft.com/office/drawing/2014/main" id="{3A85C0D2-16FD-474B-B010-434A44E8D734}"/>
            </a:ext>
          </a:extLst>
        </xdr:cNvPr>
        <xdr:cNvSpPr/>
      </xdr:nvSpPr>
      <xdr:spPr>
        <a:xfrm>
          <a:off x="3312160" y="14198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20955</xdr:rowOff>
    </xdr:to>
    <xdr:cxnSp macro="">
      <xdr:nvCxnSpPr>
        <xdr:cNvPr id="305" name="直線コネクタ 304">
          <a:extLst>
            <a:ext uri="{FF2B5EF4-FFF2-40B4-BE49-F238E27FC236}">
              <a16:creationId xmlns:a16="http://schemas.microsoft.com/office/drawing/2014/main" id="{2FD0B03D-7BAE-4E08-ACE7-E718735D1E7A}"/>
            </a:ext>
          </a:extLst>
        </xdr:cNvPr>
        <xdr:cNvCxnSpPr/>
      </xdr:nvCxnSpPr>
      <xdr:spPr>
        <a:xfrm>
          <a:off x="3355340" y="14249399"/>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86361</xdr:rowOff>
    </xdr:from>
    <xdr:to>
      <xdr:col>15</xdr:col>
      <xdr:colOff>101600</xdr:colOff>
      <xdr:row>85</xdr:row>
      <xdr:rowOff>16511</xdr:rowOff>
    </xdr:to>
    <xdr:sp macro="" textlink="">
      <xdr:nvSpPr>
        <xdr:cNvPr id="306" name="楕円 305">
          <a:extLst>
            <a:ext uri="{FF2B5EF4-FFF2-40B4-BE49-F238E27FC236}">
              <a16:creationId xmlns:a16="http://schemas.microsoft.com/office/drawing/2014/main" id="{3F2C3A28-75FB-46DD-A9A5-D8DD5A045D7E}"/>
            </a:ext>
          </a:extLst>
        </xdr:cNvPr>
        <xdr:cNvSpPr/>
      </xdr:nvSpPr>
      <xdr:spPr>
        <a:xfrm>
          <a:off x="251460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137161</xdr:rowOff>
    </xdr:from>
    <xdr:to>
      <xdr:col>19</xdr:col>
      <xdr:colOff>177800</xdr:colOff>
      <xdr:row>84</xdr:row>
      <xdr:rowOff>167639</xdr:rowOff>
    </xdr:to>
    <xdr:cxnSp macro="">
      <xdr:nvCxnSpPr>
        <xdr:cNvPr id="307" name="直線コネクタ 306">
          <a:extLst>
            <a:ext uri="{FF2B5EF4-FFF2-40B4-BE49-F238E27FC236}">
              <a16:creationId xmlns:a16="http://schemas.microsoft.com/office/drawing/2014/main" id="{1E1B1FB8-F875-45C4-A72C-174E497A4289}"/>
            </a:ext>
          </a:extLst>
        </xdr:cNvPr>
        <xdr:cNvCxnSpPr/>
      </xdr:nvCxnSpPr>
      <xdr:spPr>
        <a:xfrm>
          <a:off x="2565400" y="14218921"/>
          <a:ext cx="78994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105411</xdr:rowOff>
    </xdr:from>
    <xdr:to>
      <xdr:col>10</xdr:col>
      <xdr:colOff>165100</xdr:colOff>
      <xdr:row>85</xdr:row>
      <xdr:rowOff>35561</xdr:rowOff>
    </xdr:to>
    <xdr:sp macro="" textlink="">
      <xdr:nvSpPr>
        <xdr:cNvPr id="308" name="楕円 307">
          <a:extLst>
            <a:ext uri="{FF2B5EF4-FFF2-40B4-BE49-F238E27FC236}">
              <a16:creationId xmlns:a16="http://schemas.microsoft.com/office/drawing/2014/main" id="{BB6D935D-19EE-4A0A-B40F-E6C582D23B9A}"/>
            </a:ext>
          </a:extLst>
        </xdr:cNvPr>
        <xdr:cNvSpPr/>
      </xdr:nvSpPr>
      <xdr:spPr>
        <a:xfrm>
          <a:off x="173990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137161</xdr:rowOff>
    </xdr:from>
    <xdr:to>
      <xdr:col>15</xdr:col>
      <xdr:colOff>50800</xdr:colOff>
      <xdr:row>84</xdr:row>
      <xdr:rowOff>156211</xdr:rowOff>
    </xdr:to>
    <xdr:cxnSp macro="">
      <xdr:nvCxnSpPr>
        <xdr:cNvPr id="309" name="直線コネクタ 308">
          <a:extLst>
            <a:ext uri="{FF2B5EF4-FFF2-40B4-BE49-F238E27FC236}">
              <a16:creationId xmlns:a16="http://schemas.microsoft.com/office/drawing/2014/main" id="{E3EB1D54-EF3D-4A8F-9BB9-A2E6530FC881}"/>
            </a:ext>
          </a:extLst>
        </xdr:cNvPr>
        <xdr:cNvCxnSpPr/>
      </xdr:nvCxnSpPr>
      <xdr:spPr>
        <a:xfrm flipV="1">
          <a:off x="1790700" y="14218921"/>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92075</xdr:rowOff>
    </xdr:from>
    <xdr:to>
      <xdr:col>6</xdr:col>
      <xdr:colOff>38100</xdr:colOff>
      <xdr:row>85</xdr:row>
      <xdr:rowOff>22225</xdr:rowOff>
    </xdr:to>
    <xdr:sp macro="" textlink="">
      <xdr:nvSpPr>
        <xdr:cNvPr id="310" name="楕円 309">
          <a:extLst>
            <a:ext uri="{FF2B5EF4-FFF2-40B4-BE49-F238E27FC236}">
              <a16:creationId xmlns:a16="http://schemas.microsoft.com/office/drawing/2014/main" id="{3371299E-B6BA-4B20-8343-24BFC2BC10FE}"/>
            </a:ext>
          </a:extLst>
        </xdr:cNvPr>
        <xdr:cNvSpPr/>
      </xdr:nvSpPr>
      <xdr:spPr>
        <a:xfrm>
          <a:off x="965200" y="14173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142875</xdr:rowOff>
    </xdr:from>
    <xdr:to>
      <xdr:col>10</xdr:col>
      <xdr:colOff>114300</xdr:colOff>
      <xdr:row>84</xdr:row>
      <xdr:rowOff>156211</xdr:rowOff>
    </xdr:to>
    <xdr:cxnSp macro="">
      <xdr:nvCxnSpPr>
        <xdr:cNvPr id="311" name="直線コネクタ 310">
          <a:extLst>
            <a:ext uri="{FF2B5EF4-FFF2-40B4-BE49-F238E27FC236}">
              <a16:creationId xmlns:a16="http://schemas.microsoft.com/office/drawing/2014/main" id="{E78AB728-58F9-48ED-A335-3C346379C32D}"/>
            </a:ext>
          </a:extLst>
        </xdr:cNvPr>
        <xdr:cNvCxnSpPr/>
      </xdr:nvCxnSpPr>
      <xdr:spPr>
        <a:xfrm>
          <a:off x="1008380" y="14224635"/>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5D55083F-CDE9-42BA-85B2-CE1EE93CA52E}"/>
            </a:ext>
          </a:extLst>
        </xdr:cNvPr>
        <xdr:cNvSpPr txBox="1"/>
      </xdr:nvSpPr>
      <xdr:spPr>
        <a:xfrm>
          <a:off x="317056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B43347FD-5D7A-48E1-B3E1-98D48A73DB52}"/>
            </a:ext>
          </a:extLst>
        </xdr:cNvPr>
        <xdr:cNvSpPr txBox="1"/>
      </xdr:nvSpPr>
      <xdr:spPr>
        <a:xfrm>
          <a:off x="23857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80663</xdr:rowOff>
    </xdr:from>
    <xdr:ext cx="405111" cy="259045"/>
    <xdr:sp macro="" textlink="">
      <xdr:nvSpPr>
        <xdr:cNvPr id="314" name="n_3aveValue【公営住宅】&#10;有形固定資産減価償却率">
          <a:extLst>
            <a:ext uri="{FF2B5EF4-FFF2-40B4-BE49-F238E27FC236}">
              <a16:creationId xmlns:a16="http://schemas.microsoft.com/office/drawing/2014/main" id="{E843897E-49AC-4E57-B5AC-304AE0B110CF}"/>
            </a:ext>
          </a:extLst>
        </xdr:cNvPr>
        <xdr:cNvSpPr txBox="1"/>
      </xdr:nvSpPr>
      <xdr:spPr>
        <a:xfrm>
          <a:off x="1611004" y="1365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5" name="n_4aveValue【公営住宅】&#10;有形固定資産減価償却率">
          <a:extLst>
            <a:ext uri="{FF2B5EF4-FFF2-40B4-BE49-F238E27FC236}">
              <a16:creationId xmlns:a16="http://schemas.microsoft.com/office/drawing/2014/main" id="{2ACD714B-F678-4EDA-B47A-E3CA45A66049}"/>
            </a:ext>
          </a:extLst>
        </xdr:cNvPr>
        <xdr:cNvSpPr txBox="1"/>
      </xdr:nvSpPr>
      <xdr:spPr>
        <a:xfrm>
          <a:off x="83630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316" name="n_1mainValue【公営住宅】&#10;有形固定資産減価償却率">
          <a:extLst>
            <a:ext uri="{FF2B5EF4-FFF2-40B4-BE49-F238E27FC236}">
              <a16:creationId xmlns:a16="http://schemas.microsoft.com/office/drawing/2014/main" id="{DE429BB0-A541-4171-8CD2-18BB7E47BD97}"/>
            </a:ext>
          </a:extLst>
        </xdr:cNvPr>
        <xdr:cNvSpPr txBox="1"/>
      </xdr:nvSpPr>
      <xdr:spPr>
        <a:xfrm>
          <a:off x="317056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7638</xdr:rowOff>
    </xdr:from>
    <xdr:ext cx="405111" cy="259045"/>
    <xdr:sp macro="" textlink="">
      <xdr:nvSpPr>
        <xdr:cNvPr id="317" name="n_2mainValue【公営住宅】&#10;有形固定資産減価償却率">
          <a:extLst>
            <a:ext uri="{FF2B5EF4-FFF2-40B4-BE49-F238E27FC236}">
              <a16:creationId xmlns:a16="http://schemas.microsoft.com/office/drawing/2014/main" id="{C2717CE6-99B9-44A2-9B21-B2FF3B38844D}"/>
            </a:ext>
          </a:extLst>
        </xdr:cNvPr>
        <xdr:cNvSpPr txBox="1"/>
      </xdr:nvSpPr>
      <xdr:spPr>
        <a:xfrm>
          <a:off x="238570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26688</xdr:rowOff>
    </xdr:from>
    <xdr:ext cx="405111" cy="259045"/>
    <xdr:sp macro="" textlink="">
      <xdr:nvSpPr>
        <xdr:cNvPr id="318" name="n_3mainValue【公営住宅】&#10;有形固定資産減価償却率">
          <a:extLst>
            <a:ext uri="{FF2B5EF4-FFF2-40B4-BE49-F238E27FC236}">
              <a16:creationId xmlns:a16="http://schemas.microsoft.com/office/drawing/2014/main" id="{2270F2BD-8964-4291-AC2D-7ABB4FF6B893}"/>
            </a:ext>
          </a:extLst>
        </xdr:cNvPr>
        <xdr:cNvSpPr txBox="1"/>
      </xdr:nvSpPr>
      <xdr:spPr>
        <a:xfrm>
          <a:off x="161100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13352</xdr:rowOff>
    </xdr:from>
    <xdr:ext cx="405111" cy="259045"/>
    <xdr:sp macro="" textlink="">
      <xdr:nvSpPr>
        <xdr:cNvPr id="319" name="n_4mainValue【公営住宅】&#10;有形固定資産減価償却率">
          <a:extLst>
            <a:ext uri="{FF2B5EF4-FFF2-40B4-BE49-F238E27FC236}">
              <a16:creationId xmlns:a16="http://schemas.microsoft.com/office/drawing/2014/main" id="{FCF8D31C-824D-4362-B264-DB57EA615C4A}"/>
            </a:ext>
          </a:extLst>
        </xdr:cNvPr>
        <xdr:cNvSpPr txBox="1"/>
      </xdr:nvSpPr>
      <xdr:spPr>
        <a:xfrm>
          <a:off x="8363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2703FAB-C3B9-42EE-9D2D-7D30364F7F3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12C27CA-3E7A-4075-8FF7-1F1A92A1E25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5C93232-371B-432C-AE62-16C36AE06AA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430BD12-149B-4B92-BBF2-B105E09DBDB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4CDC358-2C59-4431-B960-53C7FC9CBCA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C34CDE4-A07F-4D40-A474-ACFD560353F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5AD1C52-78EE-425B-8769-9E2D4ABA983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E7AFF9E-538F-440D-A816-15039A12DEE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535B086-C252-4399-A990-C2D8FF0EB57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7FFCA18-3021-43B7-A811-96639C78311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B70FAE8-7835-44A4-90F3-66CA5B127178}"/>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01FFF60-1E96-4AA0-87CD-5389F855C0D1}"/>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368D342-0584-45BD-98DD-C58900FE66C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2364B70C-D34B-4FAB-9E14-83735B6BF5CE}"/>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A04C965-B799-4ED0-BA39-4BE5B1F2C5F1}"/>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5BD88152-7F22-408D-BDBB-909113A50FFB}"/>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A7278A5-0994-4A62-B6C0-6809B69F7C2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392DF4E9-A9B8-461A-A61D-38586163064E}"/>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3892FF5-79AF-4C5B-91A1-E65EF53563A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A5E4230-6781-4078-A1E9-44BFB91F921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2E22451-F37A-4359-9CE6-785C2F00132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054A6E78-55CE-47BA-A3EF-478A1BE37402}"/>
            </a:ext>
          </a:extLst>
        </xdr:cNvPr>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ACCE7C59-CF51-474C-B967-28376216F068}"/>
            </a:ext>
          </a:extLst>
        </xdr:cNvPr>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55A3594A-F35E-47CC-885A-9B765B915B80}"/>
            </a:ext>
          </a:extLst>
        </xdr:cNvPr>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097CC5E7-C004-47D8-877D-54A76B14C3A6}"/>
            </a:ext>
          </a:extLst>
        </xdr:cNvPr>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277770DA-87E7-4570-B80B-4AB258E59958}"/>
            </a:ext>
          </a:extLst>
        </xdr:cNvPr>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15F83001-713A-4B8A-93E8-75617C12AA6F}"/>
            </a:ext>
          </a:extLst>
        </xdr:cNvPr>
        <xdr:cNvSpPr txBox="1"/>
      </xdr:nvSpPr>
      <xdr:spPr>
        <a:xfrm>
          <a:off x="9258300" y="14205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E0B1666D-0CBA-4D3C-8132-5DEB5933D9D9}"/>
            </a:ext>
          </a:extLst>
        </xdr:cNvPr>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78AB4595-DE5F-4BB8-B578-038EDAF8B47C}"/>
            </a:ext>
          </a:extLst>
        </xdr:cNvPr>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ADC50D90-61B7-466D-A87C-3A74C2711DD4}"/>
            </a:ext>
          </a:extLst>
        </xdr:cNvPr>
        <xdr:cNvSpPr/>
      </xdr:nvSpPr>
      <xdr:spPr>
        <a:xfrm>
          <a:off x="7670800" y="14351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124689</xdr:rowOff>
    </xdr:from>
    <xdr:to>
      <xdr:col>41</xdr:col>
      <xdr:colOff>101600</xdr:colOff>
      <xdr:row>86</xdr:row>
      <xdr:rowOff>54839</xdr:rowOff>
    </xdr:to>
    <xdr:sp macro="" textlink="">
      <xdr:nvSpPr>
        <xdr:cNvPr id="350" name="フローチャート: 判断 349">
          <a:extLst>
            <a:ext uri="{FF2B5EF4-FFF2-40B4-BE49-F238E27FC236}">
              <a16:creationId xmlns:a16="http://schemas.microsoft.com/office/drawing/2014/main" id="{323F28FE-C44A-4F2D-AA58-EE6020BA1873}"/>
            </a:ext>
          </a:extLst>
        </xdr:cNvPr>
        <xdr:cNvSpPr/>
      </xdr:nvSpPr>
      <xdr:spPr>
        <a:xfrm>
          <a:off x="6873240" y="14374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124871</xdr:rowOff>
    </xdr:from>
    <xdr:to>
      <xdr:col>36</xdr:col>
      <xdr:colOff>165100</xdr:colOff>
      <xdr:row>86</xdr:row>
      <xdr:rowOff>55021</xdr:rowOff>
    </xdr:to>
    <xdr:sp macro="" textlink="">
      <xdr:nvSpPr>
        <xdr:cNvPr id="351" name="フローチャート: 判断 350">
          <a:extLst>
            <a:ext uri="{FF2B5EF4-FFF2-40B4-BE49-F238E27FC236}">
              <a16:creationId xmlns:a16="http://schemas.microsoft.com/office/drawing/2014/main" id="{49923142-56A1-4C7B-AA1D-47234775E770}"/>
            </a:ext>
          </a:extLst>
        </xdr:cNvPr>
        <xdr:cNvSpPr/>
      </xdr:nvSpPr>
      <xdr:spPr>
        <a:xfrm>
          <a:off x="6098540" y="14374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4059577-2640-41AA-915E-3C5A2D7A6C7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FE50DE1-F423-4C74-966C-C524356EAE2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5152F86-6D0C-4FEF-A498-D2E5BEBC8D1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1E017DC-6D08-422F-9015-81752229BC4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635DDA-7C7D-4C6D-8F33-853E6AA0516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151251</xdr:rowOff>
    </xdr:from>
    <xdr:to>
      <xdr:col>55</xdr:col>
      <xdr:colOff>50800</xdr:colOff>
      <xdr:row>86</xdr:row>
      <xdr:rowOff>81401</xdr:rowOff>
    </xdr:to>
    <xdr:sp macro="" textlink="">
      <xdr:nvSpPr>
        <xdr:cNvPr id="357" name="楕円 356">
          <a:extLst>
            <a:ext uri="{FF2B5EF4-FFF2-40B4-BE49-F238E27FC236}">
              <a16:creationId xmlns:a16="http://schemas.microsoft.com/office/drawing/2014/main" id="{B4D3E44D-8611-4410-9E20-A5A7F4751A9E}"/>
            </a:ext>
          </a:extLst>
        </xdr:cNvPr>
        <xdr:cNvSpPr/>
      </xdr:nvSpPr>
      <xdr:spPr>
        <a:xfrm>
          <a:off x="9192260" y="14400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a:extLst>
            <a:ext uri="{FF2B5EF4-FFF2-40B4-BE49-F238E27FC236}">
              <a16:creationId xmlns:a16="http://schemas.microsoft.com/office/drawing/2014/main" id="{409A74F9-6094-4E87-8D00-104C3ECA6A0F}"/>
            </a:ext>
          </a:extLst>
        </xdr:cNvPr>
        <xdr:cNvSpPr txBox="1"/>
      </xdr:nvSpPr>
      <xdr:spPr>
        <a:xfrm>
          <a:off x="9258300" y="143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151572</xdr:rowOff>
    </xdr:from>
    <xdr:to>
      <xdr:col>50</xdr:col>
      <xdr:colOff>165100</xdr:colOff>
      <xdr:row>86</xdr:row>
      <xdr:rowOff>81722</xdr:rowOff>
    </xdr:to>
    <xdr:sp macro="" textlink="">
      <xdr:nvSpPr>
        <xdr:cNvPr id="359" name="楕円 358">
          <a:extLst>
            <a:ext uri="{FF2B5EF4-FFF2-40B4-BE49-F238E27FC236}">
              <a16:creationId xmlns:a16="http://schemas.microsoft.com/office/drawing/2014/main" id="{A2E1ECAA-D60C-4A43-B6C4-1958960661C6}"/>
            </a:ext>
          </a:extLst>
        </xdr:cNvPr>
        <xdr:cNvSpPr/>
      </xdr:nvSpPr>
      <xdr:spPr>
        <a:xfrm>
          <a:off x="8445500" y="14400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30601</xdr:rowOff>
    </xdr:from>
    <xdr:to>
      <xdr:col>55</xdr:col>
      <xdr:colOff>0</xdr:colOff>
      <xdr:row>86</xdr:row>
      <xdr:rowOff>30922</xdr:rowOff>
    </xdr:to>
    <xdr:cxnSp macro="">
      <xdr:nvCxnSpPr>
        <xdr:cNvPr id="360" name="直線コネクタ 359">
          <a:extLst>
            <a:ext uri="{FF2B5EF4-FFF2-40B4-BE49-F238E27FC236}">
              <a16:creationId xmlns:a16="http://schemas.microsoft.com/office/drawing/2014/main" id="{E5E82B8A-829B-4830-8C26-C7365CBF14C0}"/>
            </a:ext>
          </a:extLst>
        </xdr:cNvPr>
        <xdr:cNvCxnSpPr/>
      </xdr:nvCxnSpPr>
      <xdr:spPr>
        <a:xfrm flipV="1">
          <a:off x="8496300" y="14447641"/>
          <a:ext cx="7239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151664</xdr:rowOff>
    </xdr:from>
    <xdr:to>
      <xdr:col>46</xdr:col>
      <xdr:colOff>38100</xdr:colOff>
      <xdr:row>86</xdr:row>
      <xdr:rowOff>81814</xdr:rowOff>
    </xdr:to>
    <xdr:sp macro="" textlink="">
      <xdr:nvSpPr>
        <xdr:cNvPr id="361" name="楕円 360">
          <a:extLst>
            <a:ext uri="{FF2B5EF4-FFF2-40B4-BE49-F238E27FC236}">
              <a16:creationId xmlns:a16="http://schemas.microsoft.com/office/drawing/2014/main" id="{EAEBD809-1E27-454E-A081-5892ADA3B1EA}"/>
            </a:ext>
          </a:extLst>
        </xdr:cNvPr>
        <xdr:cNvSpPr/>
      </xdr:nvSpPr>
      <xdr:spPr>
        <a:xfrm>
          <a:off x="7670800" y="14401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30922</xdr:rowOff>
    </xdr:from>
    <xdr:to>
      <xdr:col>50</xdr:col>
      <xdr:colOff>114300</xdr:colOff>
      <xdr:row>86</xdr:row>
      <xdr:rowOff>31014</xdr:rowOff>
    </xdr:to>
    <xdr:cxnSp macro="">
      <xdr:nvCxnSpPr>
        <xdr:cNvPr id="362" name="直線コネクタ 361">
          <a:extLst>
            <a:ext uri="{FF2B5EF4-FFF2-40B4-BE49-F238E27FC236}">
              <a16:creationId xmlns:a16="http://schemas.microsoft.com/office/drawing/2014/main" id="{04782441-E468-4EDF-8656-C82D553306E5}"/>
            </a:ext>
          </a:extLst>
        </xdr:cNvPr>
        <xdr:cNvCxnSpPr/>
      </xdr:nvCxnSpPr>
      <xdr:spPr>
        <a:xfrm flipV="1">
          <a:off x="7713980" y="14447962"/>
          <a:ext cx="78232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151800</xdr:rowOff>
    </xdr:from>
    <xdr:to>
      <xdr:col>41</xdr:col>
      <xdr:colOff>101600</xdr:colOff>
      <xdr:row>86</xdr:row>
      <xdr:rowOff>81950</xdr:rowOff>
    </xdr:to>
    <xdr:sp macro="" textlink="">
      <xdr:nvSpPr>
        <xdr:cNvPr id="363" name="楕円 362">
          <a:extLst>
            <a:ext uri="{FF2B5EF4-FFF2-40B4-BE49-F238E27FC236}">
              <a16:creationId xmlns:a16="http://schemas.microsoft.com/office/drawing/2014/main" id="{898A1635-CCB9-4DE0-BB2F-91139648D432}"/>
            </a:ext>
          </a:extLst>
        </xdr:cNvPr>
        <xdr:cNvSpPr/>
      </xdr:nvSpPr>
      <xdr:spPr>
        <a:xfrm>
          <a:off x="6873240" y="14401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31014</xdr:rowOff>
    </xdr:from>
    <xdr:to>
      <xdr:col>45</xdr:col>
      <xdr:colOff>177800</xdr:colOff>
      <xdr:row>86</xdr:row>
      <xdr:rowOff>31150</xdr:rowOff>
    </xdr:to>
    <xdr:cxnSp macro="">
      <xdr:nvCxnSpPr>
        <xdr:cNvPr id="364" name="直線コネクタ 363">
          <a:extLst>
            <a:ext uri="{FF2B5EF4-FFF2-40B4-BE49-F238E27FC236}">
              <a16:creationId xmlns:a16="http://schemas.microsoft.com/office/drawing/2014/main" id="{B7528DF5-BACA-470B-AF1B-99B76CF8F255}"/>
            </a:ext>
          </a:extLst>
        </xdr:cNvPr>
        <xdr:cNvCxnSpPr/>
      </xdr:nvCxnSpPr>
      <xdr:spPr>
        <a:xfrm flipV="1">
          <a:off x="6924040" y="14448054"/>
          <a:ext cx="78994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151800</xdr:rowOff>
    </xdr:from>
    <xdr:to>
      <xdr:col>36</xdr:col>
      <xdr:colOff>165100</xdr:colOff>
      <xdr:row>86</xdr:row>
      <xdr:rowOff>81950</xdr:rowOff>
    </xdr:to>
    <xdr:sp macro="" textlink="">
      <xdr:nvSpPr>
        <xdr:cNvPr id="365" name="楕円 364">
          <a:extLst>
            <a:ext uri="{FF2B5EF4-FFF2-40B4-BE49-F238E27FC236}">
              <a16:creationId xmlns:a16="http://schemas.microsoft.com/office/drawing/2014/main" id="{C50B8F21-E812-4F08-B7A5-5D6DB678C71C}"/>
            </a:ext>
          </a:extLst>
        </xdr:cNvPr>
        <xdr:cNvSpPr/>
      </xdr:nvSpPr>
      <xdr:spPr>
        <a:xfrm>
          <a:off x="6098540" y="14401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31150</xdr:rowOff>
    </xdr:from>
    <xdr:to>
      <xdr:col>41</xdr:col>
      <xdr:colOff>50800</xdr:colOff>
      <xdr:row>86</xdr:row>
      <xdr:rowOff>31150</xdr:rowOff>
    </xdr:to>
    <xdr:cxnSp macro="">
      <xdr:nvCxnSpPr>
        <xdr:cNvPr id="366" name="直線コネクタ 365">
          <a:extLst>
            <a:ext uri="{FF2B5EF4-FFF2-40B4-BE49-F238E27FC236}">
              <a16:creationId xmlns:a16="http://schemas.microsoft.com/office/drawing/2014/main" id="{C89C3468-8439-477C-B5E5-A8713957217C}"/>
            </a:ext>
          </a:extLst>
        </xdr:cNvPr>
        <xdr:cNvCxnSpPr/>
      </xdr:nvCxnSpPr>
      <xdr:spPr>
        <a:xfrm>
          <a:off x="6149340" y="144481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33EA36C8-CF10-49F1-8AA5-089A98360A94}"/>
            </a:ext>
          </a:extLst>
        </xdr:cNvPr>
        <xdr:cNvSpPr txBox="1"/>
      </xdr:nvSpPr>
      <xdr:spPr>
        <a:xfrm>
          <a:off x="8271587" y="1412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169B5A9B-D366-46E4-9035-CC8D39CD743C}"/>
            </a:ext>
          </a:extLst>
        </xdr:cNvPr>
        <xdr:cNvSpPr txBox="1"/>
      </xdr:nvSpPr>
      <xdr:spPr>
        <a:xfrm>
          <a:off x="750958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71366</xdr:rowOff>
    </xdr:from>
    <xdr:ext cx="469744" cy="259045"/>
    <xdr:sp macro="" textlink="">
      <xdr:nvSpPr>
        <xdr:cNvPr id="369" name="n_3aveValue【公営住宅】&#10;一人当たり面積">
          <a:extLst>
            <a:ext uri="{FF2B5EF4-FFF2-40B4-BE49-F238E27FC236}">
              <a16:creationId xmlns:a16="http://schemas.microsoft.com/office/drawing/2014/main" id="{2E9BAF4F-6604-4C03-B0FD-B7061418B928}"/>
            </a:ext>
          </a:extLst>
        </xdr:cNvPr>
        <xdr:cNvSpPr txBox="1"/>
      </xdr:nvSpPr>
      <xdr:spPr>
        <a:xfrm>
          <a:off x="6712027" y="1415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71548</xdr:rowOff>
    </xdr:from>
    <xdr:ext cx="469744" cy="259045"/>
    <xdr:sp macro="" textlink="">
      <xdr:nvSpPr>
        <xdr:cNvPr id="370" name="n_4aveValue【公営住宅】&#10;一人当たり面積">
          <a:extLst>
            <a:ext uri="{FF2B5EF4-FFF2-40B4-BE49-F238E27FC236}">
              <a16:creationId xmlns:a16="http://schemas.microsoft.com/office/drawing/2014/main" id="{64D838FE-2C74-4C8D-BBE0-F9169236A737}"/>
            </a:ext>
          </a:extLst>
        </xdr:cNvPr>
        <xdr:cNvSpPr txBox="1"/>
      </xdr:nvSpPr>
      <xdr:spPr>
        <a:xfrm>
          <a:off x="5937327" y="1415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72849</xdr:rowOff>
    </xdr:from>
    <xdr:ext cx="469744" cy="259045"/>
    <xdr:sp macro="" textlink="">
      <xdr:nvSpPr>
        <xdr:cNvPr id="371" name="n_1mainValue【公営住宅】&#10;一人当たり面積">
          <a:extLst>
            <a:ext uri="{FF2B5EF4-FFF2-40B4-BE49-F238E27FC236}">
              <a16:creationId xmlns:a16="http://schemas.microsoft.com/office/drawing/2014/main" id="{32923BB2-CDBA-4C3E-AF93-E3561CD2B285}"/>
            </a:ext>
          </a:extLst>
        </xdr:cNvPr>
        <xdr:cNvSpPr txBox="1"/>
      </xdr:nvSpPr>
      <xdr:spPr>
        <a:xfrm>
          <a:off x="8271587" y="1448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72941</xdr:rowOff>
    </xdr:from>
    <xdr:ext cx="469744" cy="259045"/>
    <xdr:sp macro="" textlink="">
      <xdr:nvSpPr>
        <xdr:cNvPr id="372" name="n_2mainValue【公営住宅】&#10;一人当たり面積">
          <a:extLst>
            <a:ext uri="{FF2B5EF4-FFF2-40B4-BE49-F238E27FC236}">
              <a16:creationId xmlns:a16="http://schemas.microsoft.com/office/drawing/2014/main" id="{5B450097-2E3C-4F2A-B147-F175CE682C81}"/>
            </a:ext>
          </a:extLst>
        </xdr:cNvPr>
        <xdr:cNvSpPr txBox="1"/>
      </xdr:nvSpPr>
      <xdr:spPr>
        <a:xfrm>
          <a:off x="7509587" y="1448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73077</xdr:rowOff>
    </xdr:from>
    <xdr:ext cx="469744" cy="259045"/>
    <xdr:sp macro="" textlink="">
      <xdr:nvSpPr>
        <xdr:cNvPr id="373" name="n_3mainValue【公営住宅】&#10;一人当たり面積">
          <a:extLst>
            <a:ext uri="{FF2B5EF4-FFF2-40B4-BE49-F238E27FC236}">
              <a16:creationId xmlns:a16="http://schemas.microsoft.com/office/drawing/2014/main" id="{3A29EABB-22EA-49DF-A6DE-4CEEC2742F78}"/>
            </a:ext>
          </a:extLst>
        </xdr:cNvPr>
        <xdr:cNvSpPr txBox="1"/>
      </xdr:nvSpPr>
      <xdr:spPr>
        <a:xfrm>
          <a:off x="6712027" y="1449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73077</xdr:rowOff>
    </xdr:from>
    <xdr:ext cx="469744" cy="259045"/>
    <xdr:sp macro="" textlink="">
      <xdr:nvSpPr>
        <xdr:cNvPr id="374" name="n_4mainValue【公営住宅】&#10;一人当たり面積">
          <a:extLst>
            <a:ext uri="{FF2B5EF4-FFF2-40B4-BE49-F238E27FC236}">
              <a16:creationId xmlns:a16="http://schemas.microsoft.com/office/drawing/2014/main" id="{C7075F6B-0191-4062-80A1-690DBB901FE5}"/>
            </a:ext>
          </a:extLst>
        </xdr:cNvPr>
        <xdr:cNvSpPr txBox="1"/>
      </xdr:nvSpPr>
      <xdr:spPr>
        <a:xfrm>
          <a:off x="5937327" y="1449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5D2B9DC-4384-4E69-AB45-3F3973D5C78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721A2B4-D8E5-4F3C-AE3F-1EC3C751243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A8083F2-930D-4621-99BD-D44C6C302EF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2A9318F-CD8E-4F82-AED9-219CBA00F87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5AE43F3-8360-4F24-8824-D8F8098EA70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A4397E6-A938-4214-B3B3-D02E37F76B2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68AEAE8-8EF3-46C5-9E36-EFB0D2F1B59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368922B-66E7-4DBA-ADA4-5410856AC66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5AA9F3B-F49A-401B-A14D-217743F9C9B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296778A-EA38-4AC7-8E24-735D79C7433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7356967-701A-437A-BBB9-EFD1D546585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4B65E7A-58AD-4D24-8118-9E7064DB6CE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F59E5C5-F338-4BE3-A2FB-B05F1D91B83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FAC78707-3D9C-4D2D-9716-8227B3B90E1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5F8C27B-536C-4D8C-A036-A8D01F51737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3B4856E9-6681-426B-B723-35D4D443602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BF345CE0-ECD2-4CDC-ABDC-7A4AD9A71A4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37B5037-BE60-4B18-B2A8-08F161ABAC2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B06853D9-D558-4EED-BE65-51A0AC61F4B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6CE486E-2AB8-4B22-A95C-7C18E8E6DF6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586C07C-E3FF-4241-8493-1CCB5C7F199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DBA72E11-5757-4296-AB34-C547E4F0FDD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1B0818B-C5D6-4AF6-B4BA-E80A3710059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EFC0ED0-E939-495A-9A71-1E124567E62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B5E42807-0000-4F72-8EE0-228E0F5C4FE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FCEC13BF-5BA1-4D91-92D2-F4AFDE15580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E9F514A-7C29-438F-8B7B-7CDDFAD2479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573EFCE2-22BA-4A12-B762-7A35BD6DD14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2CAD866C-3066-4FAA-8692-BAE4AD52E2B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D6796955-2F7E-46A7-874D-1F836379A28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8B68B354-6D61-4E5B-B619-978C834D97C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DFCF1EE2-939D-4919-A51F-E9DF2872FB0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2E111F4E-E8F3-44FE-92D9-2BFF6628E8A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142D1F7A-1022-4A86-B70A-467E572FF9D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33C7022F-2B0F-476F-B12C-605D439BB87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B1C0B20A-6529-4A0E-AF2D-B371FB17988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E8D60625-B5B6-4DC2-9D4B-ADED4654676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C2018D42-50EB-4FBC-A235-41A31867E60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9CEDA04A-F41B-4E2F-9AC3-11565E8CC8B5}"/>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E76AAA47-4534-47D1-816E-C5612DC3D4C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3789491B-8D01-4CFE-889E-E70E64A6057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E17DC09A-CDD2-4F36-A996-C0D686962BBB}"/>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4322A1C0-01FC-4278-B037-A3D5D796A3D3}"/>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C73A5F25-77AD-4BC8-A320-7C1D827AE62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96898F03-BD07-4BC3-AD22-6D42499CFD5F}"/>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E1C2A793-41DD-4CA5-90CB-13D1DAAA218D}"/>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1C7AD69B-B1BE-40B1-9ACD-9FBF2240A2F3}"/>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BBA05FF2-959C-43E3-A8AC-5649C9D7504D}"/>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AE9A2215-C0C0-4CD5-8519-FF34B64F9C6E}"/>
            </a:ext>
          </a:extLst>
        </xdr:cNvPr>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id="{A174DD41-037A-4F63-8557-4A223A229174}"/>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144599</xdr:rowOff>
    </xdr:from>
    <xdr:to>
      <xdr:col>72</xdr:col>
      <xdr:colOff>38100</xdr:colOff>
      <xdr:row>38</xdr:row>
      <xdr:rowOff>74749</xdr:rowOff>
    </xdr:to>
    <xdr:sp macro="" textlink="">
      <xdr:nvSpPr>
        <xdr:cNvPr id="425" name="フローチャート: 判断 424">
          <a:extLst>
            <a:ext uri="{FF2B5EF4-FFF2-40B4-BE49-F238E27FC236}">
              <a16:creationId xmlns:a16="http://schemas.microsoft.com/office/drawing/2014/main" id="{E0417EEC-989F-49EE-B469-7C440560C53D}"/>
            </a:ext>
          </a:extLst>
        </xdr:cNvPr>
        <xdr:cNvSpPr/>
      </xdr:nvSpPr>
      <xdr:spPr>
        <a:xfrm>
          <a:off x="12029440" y="63472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426" name="フローチャート: 判断 425">
          <a:extLst>
            <a:ext uri="{FF2B5EF4-FFF2-40B4-BE49-F238E27FC236}">
              <a16:creationId xmlns:a16="http://schemas.microsoft.com/office/drawing/2014/main" id="{96254536-32E8-4407-B513-73C64CCF03BD}"/>
            </a:ext>
          </a:extLst>
        </xdr:cNvPr>
        <xdr:cNvSpPr/>
      </xdr:nvSpPr>
      <xdr:spPr>
        <a:xfrm>
          <a:off x="1123188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BC6B22E-A29B-4E18-BD22-1B17A0B2C21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F7E22BC-BD89-45C6-9827-29E64527B50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048402D-E488-4BEE-8BBA-82EFED59594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29FF4EC-A3AD-4B93-ABDA-CA515595904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951D30E-D09C-462C-8951-F8BE15874AC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32" name="楕円 431">
          <a:extLst>
            <a:ext uri="{FF2B5EF4-FFF2-40B4-BE49-F238E27FC236}">
              <a16:creationId xmlns:a16="http://schemas.microsoft.com/office/drawing/2014/main" id="{F0A55629-7AD4-4385-98A6-51D798ECEA3A}"/>
            </a:ext>
          </a:extLst>
        </xdr:cNvPr>
        <xdr:cNvSpPr/>
      </xdr:nvSpPr>
      <xdr:spPr>
        <a:xfrm>
          <a:off x="14325600" y="62591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79301</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1CD16D75-4551-4576-BC57-3F1B66A20C34}"/>
            </a:ext>
          </a:extLst>
        </xdr:cNvPr>
        <xdr:cNvSpPr txBox="1"/>
      </xdr:nvSpPr>
      <xdr:spPr>
        <a:xfrm>
          <a:off x="144145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34" name="楕円 433">
          <a:extLst>
            <a:ext uri="{FF2B5EF4-FFF2-40B4-BE49-F238E27FC236}">
              <a16:creationId xmlns:a16="http://schemas.microsoft.com/office/drawing/2014/main" id="{C3064A4D-8C60-448E-8D4E-5074E18D0E32}"/>
            </a:ext>
          </a:extLst>
        </xdr:cNvPr>
        <xdr:cNvSpPr/>
      </xdr:nvSpPr>
      <xdr:spPr>
        <a:xfrm>
          <a:off x="1357884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107224</xdr:rowOff>
    </xdr:to>
    <xdr:cxnSp macro="">
      <xdr:nvCxnSpPr>
        <xdr:cNvPr id="435" name="直線コネクタ 434">
          <a:extLst>
            <a:ext uri="{FF2B5EF4-FFF2-40B4-BE49-F238E27FC236}">
              <a16:creationId xmlns:a16="http://schemas.microsoft.com/office/drawing/2014/main" id="{2C8ED952-1968-4123-9E7F-717AB0C2198B}"/>
            </a:ext>
          </a:extLst>
        </xdr:cNvPr>
        <xdr:cNvCxnSpPr/>
      </xdr:nvCxnSpPr>
      <xdr:spPr>
        <a:xfrm>
          <a:off x="13629640" y="6256020"/>
          <a:ext cx="74676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115207</xdr:rowOff>
    </xdr:from>
    <xdr:to>
      <xdr:col>76</xdr:col>
      <xdr:colOff>165100</xdr:colOff>
      <xdr:row>37</xdr:row>
      <xdr:rowOff>45357</xdr:rowOff>
    </xdr:to>
    <xdr:sp macro="" textlink="">
      <xdr:nvSpPr>
        <xdr:cNvPr id="436" name="楕円 435">
          <a:extLst>
            <a:ext uri="{FF2B5EF4-FFF2-40B4-BE49-F238E27FC236}">
              <a16:creationId xmlns:a16="http://schemas.microsoft.com/office/drawing/2014/main" id="{02BA86D3-8450-4E80-A410-B1405F1A971D}"/>
            </a:ext>
          </a:extLst>
        </xdr:cNvPr>
        <xdr:cNvSpPr/>
      </xdr:nvSpPr>
      <xdr:spPr>
        <a:xfrm>
          <a:off x="12804140" y="61502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166007</xdr:rowOff>
    </xdr:from>
    <xdr:to>
      <xdr:col>81</xdr:col>
      <xdr:colOff>50800</xdr:colOff>
      <xdr:row>37</xdr:row>
      <xdr:rowOff>53340</xdr:rowOff>
    </xdr:to>
    <xdr:cxnSp macro="">
      <xdr:nvCxnSpPr>
        <xdr:cNvPr id="437" name="直線コネクタ 436">
          <a:extLst>
            <a:ext uri="{FF2B5EF4-FFF2-40B4-BE49-F238E27FC236}">
              <a16:creationId xmlns:a16="http://schemas.microsoft.com/office/drawing/2014/main" id="{BC6E3810-D3F2-483A-917C-6AE70A418447}"/>
            </a:ext>
          </a:extLst>
        </xdr:cNvPr>
        <xdr:cNvCxnSpPr/>
      </xdr:nvCxnSpPr>
      <xdr:spPr>
        <a:xfrm>
          <a:off x="12854940" y="6201047"/>
          <a:ext cx="7747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123372</xdr:rowOff>
    </xdr:from>
    <xdr:to>
      <xdr:col>72</xdr:col>
      <xdr:colOff>38100</xdr:colOff>
      <xdr:row>37</xdr:row>
      <xdr:rowOff>53522</xdr:rowOff>
    </xdr:to>
    <xdr:sp macro="" textlink="">
      <xdr:nvSpPr>
        <xdr:cNvPr id="438" name="楕円 437">
          <a:extLst>
            <a:ext uri="{FF2B5EF4-FFF2-40B4-BE49-F238E27FC236}">
              <a16:creationId xmlns:a16="http://schemas.microsoft.com/office/drawing/2014/main" id="{369432FD-1288-404C-877D-B84F188D32E1}"/>
            </a:ext>
          </a:extLst>
        </xdr:cNvPr>
        <xdr:cNvSpPr/>
      </xdr:nvSpPr>
      <xdr:spPr>
        <a:xfrm>
          <a:off x="12029440" y="61584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166007</xdr:rowOff>
    </xdr:from>
    <xdr:to>
      <xdr:col>76</xdr:col>
      <xdr:colOff>114300</xdr:colOff>
      <xdr:row>37</xdr:row>
      <xdr:rowOff>2722</xdr:rowOff>
    </xdr:to>
    <xdr:cxnSp macro="">
      <xdr:nvCxnSpPr>
        <xdr:cNvPr id="439" name="直線コネクタ 438">
          <a:extLst>
            <a:ext uri="{FF2B5EF4-FFF2-40B4-BE49-F238E27FC236}">
              <a16:creationId xmlns:a16="http://schemas.microsoft.com/office/drawing/2014/main" id="{5589EAA4-0399-44CB-9C44-9B9DB634C9DC}"/>
            </a:ext>
          </a:extLst>
        </xdr:cNvPr>
        <xdr:cNvCxnSpPr/>
      </xdr:nvCxnSpPr>
      <xdr:spPr>
        <a:xfrm flipV="1">
          <a:off x="12072620" y="6201047"/>
          <a:ext cx="7823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164193</xdr:rowOff>
    </xdr:from>
    <xdr:to>
      <xdr:col>67</xdr:col>
      <xdr:colOff>101600</xdr:colOff>
      <xdr:row>37</xdr:row>
      <xdr:rowOff>94343</xdr:rowOff>
    </xdr:to>
    <xdr:sp macro="" textlink="">
      <xdr:nvSpPr>
        <xdr:cNvPr id="440" name="楕円 439">
          <a:extLst>
            <a:ext uri="{FF2B5EF4-FFF2-40B4-BE49-F238E27FC236}">
              <a16:creationId xmlns:a16="http://schemas.microsoft.com/office/drawing/2014/main" id="{2279C550-3100-4164-9261-94ED40574924}"/>
            </a:ext>
          </a:extLst>
        </xdr:cNvPr>
        <xdr:cNvSpPr/>
      </xdr:nvSpPr>
      <xdr:spPr>
        <a:xfrm>
          <a:off x="11231880" y="6199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2722</xdr:rowOff>
    </xdr:from>
    <xdr:to>
      <xdr:col>71</xdr:col>
      <xdr:colOff>177800</xdr:colOff>
      <xdr:row>37</xdr:row>
      <xdr:rowOff>43543</xdr:rowOff>
    </xdr:to>
    <xdr:cxnSp macro="">
      <xdr:nvCxnSpPr>
        <xdr:cNvPr id="441" name="直線コネクタ 440">
          <a:extLst>
            <a:ext uri="{FF2B5EF4-FFF2-40B4-BE49-F238E27FC236}">
              <a16:creationId xmlns:a16="http://schemas.microsoft.com/office/drawing/2014/main" id="{8FDDA663-C244-48F5-8DF8-4F03D91DDA0C}"/>
            </a:ext>
          </a:extLst>
        </xdr:cNvPr>
        <xdr:cNvCxnSpPr/>
      </xdr:nvCxnSpPr>
      <xdr:spPr>
        <a:xfrm flipV="1">
          <a:off x="11282680" y="6205402"/>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869CC5EE-02A4-4580-A63C-406B3C4A9243}"/>
            </a:ext>
          </a:extLst>
        </xdr:cNvPr>
        <xdr:cNvSpPr txBox="1"/>
      </xdr:nvSpPr>
      <xdr:spPr>
        <a:xfrm>
          <a:off x="1343724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583633DF-7EA9-4242-AF8E-2C588B034E45}"/>
            </a:ext>
          </a:extLst>
        </xdr:cNvPr>
        <xdr:cNvSpPr txBox="1"/>
      </xdr:nvSpPr>
      <xdr:spPr>
        <a:xfrm>
          <a:off x="12675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65876</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4F948C8C-BA04-48E2-807E-17EFDCDFF5FB}"/>
            </a:ext>
          </a:extLst>
        </xdr:cNvPr>
        <xdr:cNvSpPr txBox="1"/>
      </xdr:nvSpPr>
      <xdr:spPr>
        <a:xfrm>
          <a:off x="1190054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6ACA3011-2E13-4774-8C89-C60BDE929266}"/>
            </a:ext>
          </a:extLst>
        </xdr:cNvPr>
        <xdr:cNvSpPr txBox="1"/>
      </xdr:nvSpPr>
      <xdr:spPr>
        <a:xfrm>
          <a:off x="1110298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CA15A85E-4B75-4341-8C63-885D9EED2E64}"/>
            </a:ext>
          </a:extLst>
        </xdr:cNvPr>
        <xdr:cNvSpPr txBox="1"/>
      </xdr:nvSpPr>
      <xdr:spPr>
        <a:xfrm>
          <a:off x="134372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F71AB36A-351A-456B-829C-882AABD91C97}"/>
            </a:ext>
          </a:extLst>
        </xdr:cNvPr>
        <xdr:cNvSpPr txBox="1"/>
      </xdr:nvSpPr>
      <xdr:spPr>
        <a:xfrm>
          <a:off x="1267524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70049</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2E147B00-ACA2-476C-9B96-8ADDEF734F57}"/>
            </a:ext>
          </a:extLst>
        </xdr:cNvPr>
        <xdr:cNvSpPr txBox="1"/>
      </xdr:nvSpPr>
      <xdr:spPr>
        <a:xfrm>
          <a:off x="1190054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110870</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446DE71F-D992-4B52-AC09-70B4986EBFDA}"/>
            </a:ext>
          </a:extLst>
        </xdr:cNvPr>
        <xdr:cNvSpPr txBox="1"/>
      </xdr:nvSpPr>
      <xdr:spPr>
        <a:xfrm>
          <a:off x="1110298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12227E7C-720B-423B-B9A8-559C291CFCC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A0204299-231C-4E05-B2FF-EBC634ACDF1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E64354AC-330E-446A-982B-0671C2347CC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567516CE-5C0E-4692-8A78-B4453C6413F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23841A60-BE11-4B04-B6E3-1C697355102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15548A25-2E5E-4733-B260-511C159B99E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7252AAC-F240-4BA6-B735-F914DADA360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E6F219F4-6736-4FAC-8F07-BB806A74E82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AAA21F46-01E6-456F-B77D-C7D64EF65EA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68004712-D547-466C-8947-A5F9A1119A2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829F3C24-E26F-4865-9B97-1CFA183C35F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9BF5CE1B-B1FC-4EB1-8C5B-8B86A684288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EFED786B-D9F4-4AE4-84CA-161BD39AFE71}"/>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DA493AEC-8C2F-40C8-B472-A3A1BB773D7E}"/>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70F0BEE4-534E-4C08-B50B-3CD32A6DBE1A}"/>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4CD7CF58-8DDA-4B6F-9F96-3D233AD3F36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C72B2539-8CDD-46A4-A4B3-E1EF1DC6FC11}"/>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50D04DEC-19CE-4D3C-B2F9-AD2920986FA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9CC9DF34-9AD0-4E36-A25B-D1632168827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A5255A42-7E55-49D4-9638-8C805286BE2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AE8F2326-50B7-4B29-A7F8-43C2F59460B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2C77B568-3C05-4937-AA0B-2329BFA7E61B}"/>
            </a:ext>
          </a:extLst>
        </xdr:cNvPr>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D714215-0965-4A3B-9139-548A0A5E04F7}"/>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1AD7FA85-C108-4237-83C7-B79165B8CAFD}"/>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1941DA5A-DAB0-45F7-87D4-BFCD37BDA088}"/>
            </a:ext>
          </a:extLst>
        </xdr:cNvPr>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95D2C548-EAA5-4D84-A7EF-588711982257}"/>
            </a:ext>
          </a:extLst>
        </xdr:cNvPr>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F70FDD99-A960-4115-ADFD-C4C0121FF55F}"/>
            </a:ext>
          </a:extLst>
        </xdr:cNvPr>
        <xdr:cNvSpPr txBox="1"/>
      </xdr:nvSpPr>
      <xdr:spPr>
        <a:xfrm>
          <a:off x="19547840" y="6502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C04EC0CD-C0EF-4653-9798-01AB7456AFE6}"/>
            </a:ext>
          </a:extLst>
        </xdr:cNvPr>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3057F8B7-8454-4BB6-88DC-9631CEDACFFA}"/>
            </a:ext>
          </a:extLst>
        </xdr:cNvPr>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id="{273FA37B-4293-406E-A46A-FD51DF40D410}"/>
            </a:ext>
          </a:extLst>
        </xdr:cNvPr>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98552</xdr:rowOff>
    </xdr:from>
    <xdr:to>
      <xdr:col>102</xdr:col>
      <xdr:colOff>165100</xdr:colOff>
      <xdr:row>40</xdr:row>
      <xdr:rowOff>28702</xdr:rowOff>
    </xdr:to>
    <xdr:sp macro="" textlink="">
      <xdr:nvSpPr>
        <xdr:cNvPr id="480" name="フローチャート: 判断 479">
          <a:extLst>
            <a:ext uri="{FF2B5EF4-FFF2-40B4-BE49-F238E27FC236}">
              <a16:creationId xmlns:a16="http://schemas.microsoft.com/office/drawing/2014/main" id="{2C47C950-95DB-423B-95EC-6A7A37A59D42}"/>
            </a:ext>
          </a:extLst>
        </xdr:cNvPr>
        <xdr:cNvSpPr/>
      </xdr:nvSpPr>
      <xdr:spPr>
        <a:xfrm>
          <a:off x="17162780" y="66365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1" name="フローチャート: 判断 480">
          <a:extLst>
            <a:ext uri="{FF2B5EF4-FFF2-40B4-BE49-F238E27FC236}">
              <a16:creationId xmlns:a16="http://schemas.microsoft.com/office/drawing/2014/main" id="{8781CFB8-C362-42D7-BF7F-AE3821489B53}"/>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B2195D3-C423-4548-953A-75C1166E942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98969A8-7D63-4CBB-A1C8-191B6688A92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665497B-4749-4ABE-8FFB-07557DC7CFA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4374ED4-D3E2-447C-8B30-287E08B8361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0ACEB42-9A0B-477C-BF18-22DEDF5FC75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87" name="楕円 486">
          <a:extLst>
            <a:ext uri="{FF2B5EF4-FFF2-40B4-BE49-F238E27FC236}">
              <a16:creationId xmlns:a16="http://schemas.microsoft.com/office/drawing/2014/main" id="{D841F5A1-00E8-497C-B443-FA9297F1F7E1}"/>
            </a:ext>
          </a:extLst>
        </xdr:cNvPr>
        <xdr:cNvSpPr/>
      </xdr:nvSpPr>
      <xdr:spPr>
        <a:xfrm>
          <a:off x="19458940" y="6349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169435</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FE61CAA7-E11A-4B2D-B4D1-D331BA881519}"/>
            </a:ext>
          </a:extLst>
        </xdr:cNvPr>
        <xdr:cNvSpPr txBox="1"/>
      </xdr:nvSpPr>
      <xdr:spPr>
        <a:xfrm>
          <a:off x="19547840"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144272</xdr:rowOff>
    </xdr:from>
    <xdr:to>
      <xdr:col>112</xdr:col>
      <xdr:colOff>38100</xdr:colOff>
      <xdr:row>38</xdr:row>
      <xdr:rowOff>74422</xdr:rowOff>
    </xdr:to>
    <xdr:sp macro="" textlink="">
      <xdr:nvSpPr>
        <xdr:cNvPr id="489" name="楕円 488">
          <a:extLst>
            <a:ext uri="{FF2B5EF4-FFF2-40B4-BE49-F238E27FC236}">
              <a16:creationId xmlns:a16="http://schemas.microsoft.com/office/drawing/2014/main" id="{1D6B2CF3-035E-4708-AAD2-B9A4B3928D6E}"/>
            </a:ext>
          </a:extLst>
        </xdr:cNvPr>
        <xdr:cNvSpPr/>
      </xdr:nvSpPr>
      <xdr:spPr>
        <a:xfrm>
          <a:off x="18735040" y="6346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23622</xdr:rowOff>
    </xdr:from>
    <xdr:to>
      <xdr:col>116</xdr:col>
      <xdr:colOff>63500</xdr:colOff>
      <xdr:row>38</xdr:row>
      <xdr:rowOff>25908</xdr:rowOff>
    </xdr:to>
    <xdr:cxnSp macro="">
      <xdr:nvCxnSpPr>
        <xdr:cNvPr id="490" name="直線コネクタ 489">
          <a:extLst>
            <a:ext uri="{FF2B5EF4-FFF2-40B4-BE49-F238E27FC236}">
              <a16:creationId xmlns:a16="http://schemas.microsoft.com/office/drawing/2014/main" id="{7219395C-535E-433B-92CF-C80EA345A9CC}"/>
            </a:ext>
          </a:extLst>
        </xdr:cNvPr>
        <xdr:cNvCxnSpPr/>
      </xdr:nvCxnSpPr>
      <xdr:spPr>
        <a:xfrm>
          <a:off x="18778220" y="639394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153416</xdr:rowOff>
    </xdr:from>
    <xdr:to>
      <xdr:col>107</xdr:col>
      <xdr:colOff>101600</xdr:colOff>
      <xdr:row>38</xdr:row>
      <xdr:rowOff>83565</xdr:rowOff>
    </xdr:to>
    <xdr:sp macro="" textlink="">
      <xdr:nvSpPr>
        <xdr:cNvPr id="491" name="楕円 490">
          <a:extLst>
            <a:ext uri="{FF2B5EF4-FFF2-40B4-BE49-F238E27FC236}">
              <a16:creationId xmlns:a16="http://schemas.microsoft.com/office/drawing/2014/main" id="{6332DA39-E46D-4948-9379-A26A4D5810F0}"/>
            </a:ext>
          </a:extLst>
        </xdr:cNvPr>
        <xdr:cNvSpPr/>
      </xdr:nvSpPr>
      <xdr:spPr>
        <a:xfrm>
          <a:off x="17937480" y="635609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23622</xdr:rowOff>
    </xdr:from>
    <xdr:to>
      <xdr:col>111</xdr:col>
      <xdr:colOff>177800</xdr:colOff>
      <xdr:row>38</xdr:row>
      <xdr:rowOff>32766</xdr:rowOff>
    </xdr:to>
    <xdr:cxnSp macro="">
      <xdr:nvCxnSpPr>
        <xdr:cNvPr id="492" name="直線コネクタ 491">
          <a:extLst>
            <a:ext uri="{FF2B5EF4-FFF2-40B4-BE49-F238E27FC236}">
              <a16:creationId xmlns:a16="http://schemas.microsoft.com/office/drawing/2014/main" id="{85FF44CB-4514-499F-992D-FB7CED40070E}"/>
            </a:ext>
          </a:extLst>
        </xdr:cNvPr>
        <xdr:cNvCxnSpPr/>
      </xdr:nvCxnSpPr>
      <xdr:spPr>
        <a:xfrm flipV="1">
          <a:off x="17988280" y="639394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93" name="楕円 492">
          <a:extLst>
            <a:ext uri="{FF2B5EF4-FFF2-40B4-BE49-F238E27FC236}">
              <a16:creationId xmlns:a16="http://schemas.microsoft.com/office/drawing/2014/main" id="{31B275CF-0B83-4FFB-BB9A-B1B4C9418C55}"/>
            </a:ext>
          </a:extLst>
        </xdr:cNvPr>
        <xdr:cNvSpPr/>
      </xdr:nvSpPr>
      <xdr:spPr>
        <a:xfrm>
          <a:off x="17162780" y="636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32766</xdr:rowOff>
    </xdr:from>
    <xdr:to>
      <xdr:col>107</xdr:col>
      <xdr:colOff>50800</xdr:colOff>
      <xdr:row>38</xdr:row>
      <xdr:rowOff>44196</xdr:rowOff>
    </xdr:to>
    <xdr:cxnSp macro="">
      <xdr:nvCxnSpPr>
        <xdr:cNvPr id="494" name="直線コネクタ 493">
          <a:extLst>
            <a:ext uri="{FF2B5EF4-FFF2-40B4-BE49-F238E27FC236}">
              <a16:creationId xmlns:a16="http://schemas.microsoft.com/office/drawing/2014/main" id="{467530A8-2C09-4E4B-A394-C197C93215FE}"/>
            </a:ext>
          </a:extLst>
        </xdr:cNvPr>
        <xdr:cNvCxnSpPr/>
      </xdr:nvCxnSpPr>
      <xdr:spPr>
        <a:xfrm flipV="1">
          <a:off x="17213580" y="6403086"/>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xdr:rowOff>
    </xdr:from>
    <xdr:to>
      <xdr:col>98</xdr:col>
      <xdr:colOff>38100</xdr:colOff>
      <xdr:row>38</xdr:row>
      <xdr:rowOff>101854</xdr:rowOff>
    </xdr:to>
    <xdr:sp macro="" textlink="">
      <xdr:nvSpPr>
        <xdr:cNvPr id="495" name="楕円 494">
          <a:extLst>
            <a:ext uri="{FF2B5EF4-FFF2-40B4-BE49-F238E27FC236}">
              <a16:creationId xmlns:a16="http://schemas.microsoft.com/office/drawing/2014/main" id="{B8F83FB2-7704-4FD4-A3A6-2A7D2CF8217A}"/>
            </a:ext>
          </a:extLst>
        </xdr:cNvPr>
        <xdr:cNvSpPr/>
      </xdr:nvSpPr>
      <xdr:spPr>
        <a:xfrm>
          <a:off x="16388080" y="63705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44196</xdr:rowOff>
    </xdr:from>
    <xdr:to>
      <xdr:col>102</xdr:col>
      <xdr:colOff>114300</xdr:colOff>
      <xdr:row>38</xdr:row>
      <xdr:rowOff>51054</xdr:rowOff>
    </xdr:to>
    <xdr:cxnSp macro="">
      <xdr:nvCxnSpPr>
        <xdr:cNvPr id="496" name="直線コネクタ 495">
          <a:extLst>
            <a:ext uri="{FF2B5EF4-FFF2-40B4-BE49-F238E27FC236}">
              <a16:creationId xmlns:a16="http://schemas.microsoft.com/office/drawing/2014/main" id="{C6A4BCBB-25FE-43BF-AA4C-A3F1FA80345C}"/>
            </a:ext>
          </a:extLst>
        </xdr:cNvPr>
        <xdr:cNvCxnSpPr/>
      </xdr:nvCxnSpPr>
      <xdr:spPr>
        <a:xfrm flipV="1">
          <a:off x="16431260" y="641451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572F4CE8-0EC8-4535-9C50-CFCEE71059E2}"/>
            </a:ext>
          </a:extLst>
        </xdr:cNvPr>
        <xdr:cNvSpPr txBox="1"/>
      </xdr:nvSpPr>
      <xdr:spPr>
        <a:xfrm>
          <a:off x="18561127" y="66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6DDD3192-9A8E-4927-8776-A1DC56E752A0}"/>
            </a:ext>
          </a:extLst>
        </xdr:cNvPr>
        <xdr:cNvSpPr txBox="1"/>
      </xdr:nvSpPr>
      <xdr:spPr>
        <a:xfrm>
          <a:off x="1777626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19829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4DB6319-26D8-45B5-8485-226B047F3EDF}"/>
            </a:ext>
          </a:extLst>
        </xdr:cNvPr>
        <xdr:cNvSpPr txBox="1"/>
      </xdr:nvSpPr>
      <xdr:spPr>
        <a:xfrm>
          <a:off x="17001567" y="672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BB009414-0CB1-4428-B87C-D0281A1F8332}"/>
            </a:ext>
          </a:extLst>
        </xdr:cNvPr>
        <xdr:cNvSpPr txBox="1"/>
      </xdr:nvSpPr>
      <xdr:spPr>
        <a:xfrm>
          <a:off x="162268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90949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FAD8A7DE-BFC0-43D8-B8EA-B782BBEC2D93}"/>
            </a:ext>
          </a:extLst>
        </xdr:cNvPr>
        <xdr:cNvSpPr txBox="1"/>
      </xdr:nvSpPr>
      <xdr:spPr>
        <a:xfrm>
          <a:off x="18561127"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100093</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5BF777FA-06AA-4BDC-B509-6B6515CECEC6}"/>
            </a:ext>
          </a:extLst>
        </xdr:cNvPr>
        <xdr:cNvSpPr txBox="1"/>
      </xdr:nvSpPr>
      <xdr:spPr>
        <a:xfrm>
          <a:off x="17776267" y="61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AAE0C495-A09E-44DE-842F-FB30B68AD766}"/>
            </a:ext>
          </a:extLst>
        </xdr:cNvPr>
        <xdr:cNvSpPr txBox="1"/>
      </xdr:nvSpPr>
      <xdr:spPr>
        <a:xfrm>
          <a:off x="1700156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118381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23D6D6B5-D86D-4D73-8143-008AC6D85B57}"/>
            </a:ext>
          </a:extLst>
        </xdr:cNvPr>
        <xdr:cNvSpPr txBox="1"/>
      </xdr:nvSpPr>
      <xdr:spPr>
        <a:xfrm>
          <a:off x="16226867"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45F34805-71D3-48DB-BEA8-70B2F67896E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275B347-9854-47DF-A925-84E950DD712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65B5C1E-4DAF-4E61-A6E8-109E449348F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CE3111B-19BD-457D-A7F0-6EE9249A281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29C16EA9-5CE8-4587-8B53-0DC15F6AC70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DA04376-7EA2-4BA5-AE73-99C782042D8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9D92608-EDD2-41F5-AB64-2BAF81D28DD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C23B1E07-9BFB-4C48-9CDC-8BC6F1FB613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6787B407-92EE-456F-A55A-CF8F2EEEAF0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0F1C3C8-4F47-4E58-B828-FD136049BC5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F8B5352A-0CFB-48FB-B5E4-21153B955A6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0536024E-0C0A-4B03-964E-04472047C1AC}"/>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DC013444-339A-4735-8083-41F6B53596CB}"/>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B466F7B1-169A-4166-92EA-DBA1887A06B2}"/>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836F4989-4B08-4787-AD2D-A65421D590E7}"/>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CFFCB6DF-1D0A-4942-A185-BFF896B44DFE}"/>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281588BD-0B04-4AAE-BB70-3EABEF7E8837}"/>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2282F0EB-67A0-42E1-91DA-0D77807A6C25}"/>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4F988CF7-F731-41C8-90AE-12A0C9192FEA}"/>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AD9DFE76-D6E9-452C-822B-8AAA9B5836C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2ABFDA9E-1E34-43CF-B0E9-20823B6B9E8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E477E997-6F52-4F58-963F-2E7399A3185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6B9C092C-50DA-49D2-8945-84867E9073BB}"/>
            </a:ext>
          </a:extLst>
        </xdr:cNvPr>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1243068B-E828-4404-B47B-ADA6870CA65F}"/>
            </a:ext>
          </a:extLst>
        </xdr:cNvPr>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E8248601-65E9-4BCB-A8FC-CAA34E9D1627}"/>
            </a:ext>
          </a:extLst>
        </xdr:cNvPr>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B03873B0-0FF5-480D-B04C-684D59E3C8A5}"/>
            </a:ext>
          </a:extLst>
        </xdr:cNvPr>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9A763B99-3ED9-4C2E-A505-B028A6060A3B}"/>
            </a:ext>
          </a:extLst>
        </xdr:cNvPr>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3CBA5197-002D-4566-9A2A-BCC9B03A1875}"/>
            </a:ext>
          </a:extLst>
        </xdr:cNvPr>
        <xdr:cNvSpPr txBox="1"/>
      </xdr:nvSpPr>
      <xdr:spPr>
        <a:xfrm>
          <a:off x="14414500" y="984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94FEF8F9-C41A-4220-A96A-25A70E357548}"/>
            </a:ext>
          </a:extLst>
        </xdr:cNvPr>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7121E8F1-5D40-449A-911A-FA618C94B2C9}"/>
            </a:ext>
          </a:extLst>
        </xdr:cNvPr>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6EF4E11F-8426-43BC-95FE-F8886577687E}"/>
            </a:ext>
          </a:extLst>
        </xdr:cNvPr>
        <xdr:cNvSpPr/>
      </xdr:nvSpPr>
      <xdr:spPr>
        <a:xfrm>
          <a:off x="1280414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29210</xdr:rowOff>
    </xdr:from>
    <xdr:to>
      <xdr:col>72</xdr:col>
      <xdr:colOff>38100</xdr:colOff>
      <xdr:row>58</xdr:row>
      <xdr:rowOff>130810</xdr:rowOff>
    </xdr:to>
    <xdr:sp macro="" textlink="">
      <xdr:nvSpPr>
        <xdr:cNvPr id="536" name="フローチャート: 判断 535">
          <a:extLst>
            <a:ext uri="{FF2B5EF4-FFF2-40B4-BE49-F238E27FC236}">
              <a16:creationId xmlns:a16="http://schemas.microsoft.com/office/drawing/2014/main" id="{F3BCE8D3-0D57-4AEB-A32B-72EE98DDA800}"/>
            </a:ext>
          </a:extLst>
        </xdr:cNvPr>
        <xdr:cNvSpPr/>
      </xdr:nvSpPr>
      <xdr:spPr>
        <a:xfrm>
          <a:off x="12029440" y="9752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22352</xdr:rowOff>
    </xdr:from>
    <xdr:to>
      <xdr:col>67</xdr:col>
      <xdr:colOff>101600</xdr:colOff>
      <xdr:row>58</xdr:row>
      <xdr:rowOff>123952</xdr:rowOff>
    </xdr:to>
    <xdr:sp macro="" textlink="">
      <xdr:nvSpPr>
        <xdr:cNvPr id="537" name="フローチャート: 判断 536">
          <a:extLst>
            <a:ext uri="{FF2B5EF4-FFF2-40B4-BE49-F238E27FC236}">
              <a16:creationId xmlns:a16="http://schemas.microsoft.com/office/drawing/2014/main" id="{83C21346-4496-4CB3-B732-5694AC03CF3B}"/>
            </a:ext>
          </a:extLst>
        </xdr:cNvPr>
        <xdr:cNvSpPr/>
      </xdr:nvSpPr>
      <xdr:spPr>
        <a:xfrm>
          <a:off x="11231880" y="97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472CB98-8E06-4DFD-B5E7-3FB4CCDAB1B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13EE12B-1553-45D1-8096-816EF4BECE1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F658A50-532D-42D5-9567-23C8BB5568F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90353B-D577-4C2A-A54D-F06EEB31028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700CA08-3214-433A-9D4C-EF63AA0460D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136652</xdr:rowOff>
    </xdr:from>
    <xdr:to>
      <xdr:col>85</xdr:col>
      <xdr:colOff>177800</xdr:colOff>
      <xdr:row>58</xdr:row>
      <xdr:rowOff>66802</xdr:rowOff>
    </xdr:to>
    <xdr:sp macro="" textlink="">
      <xdr:nvSpPr>
        <xdr:cNvPr id="543" name="楕円 542">
          <a:extLst>
            <a:ext uri="{FF2B5EF4-FFF2-40B4-BE49-F238E27FC236}">
              <a16:creationId xmlns:a16="http://schemas.microsoft.com/office/drawing/2014/main" id="{4A714C3E-A061-4E01-AD81-A237CCA18FF0}"/>
            </a:ext>
          </a:extLst>
        </xdr:cNvPr>
        <xdr:cNvSpPr/>
      </xdr:nvSpPr>
      <xdr:spPr>
        <a:xfrm>
          <a:off x="14325600" y="96921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159529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6673F0CF-C4C5-41DF-8C83-6089A4377AE4}"/>
            </a:ext>
          </a:extLst>
        </xdr:cNvPr>
        <xdr:cNvSpPr txBox="1"/>
      </xdr:nvSpPr>
      <xdr:spPr>
        <a:xfrm>
          <a:off x="14414500"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122936</xdr:rowOff>
    </xdr:from>
    <xdr:to>
      <xdr:col>81</xdr:col>
      <xdr:colOff>101600</xdr:colOff>
      <xdr:row>59</xdr:row>
      <xdr:rowOff>53086</xdr:rowOff>
    </xdr:to>
    <xdr:sp macro="" textlink="">
      <xdr:nvSpPr>
        <xdr:cNvPr id="545" name="楕円 544">
          <a:extLst>
            <a:ext uri="{FF2B5EF4-FFF2-40B4-BE49-F238E27FC236}">
              <a16:creationId xmlns:a16="http://schemas.microsoft.com/office/drawing/2014/main" id="{0ACA01A0-2963-48D0-9C51-EFAEBE5326BD}"/>
            </a:ext>
          </a:extLst>
        </xdr:cNvPr>
        <xdr:cNvSpPr/>
      </xdr:nvSpPr>
      <xdr:spPr>
        <a:xfrm>
          <a:off x="13578840" y="9846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xdr:rowOff>
    </xdr:from>
    <xdr:to>
      <xdr:col>85</xdr:col>
      <xdr:colOff>127000</xdr:colOff>
      <xdr:row>59</xdr:row>
      <xdr:rowOff>2286</xdr:rowOff>
    </xdr:to>
    <xdr:cxnSp macro="">
      <xdr:nvCxnSpPr>
        <xdr:cNvPr id="546" name="直線コネクタ 545">
          <a:extLst>
            <a:ext uri="{FF2B5EF4-FFF2-40B4-BE49-F238E27FC236}">
              <a16:creationId xmlns:a16="http://schemas.microsoft.com/office/drawing/2014/main" id="{C2EAE486-0636-49E5-B2D1-FDAF5F7450A5}"/>
            </a:ext>
          </a:extLst>
        </xdr:cNvPr>
        <xdr:cNvCxnSpPr/>
      </xdr:nvCxnSpPr>
      <xdr:spPr>
        <a:xfrm flipV="1">
          <a:off x="13629640" y="9739122"/>
          <a:ext cx="74676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68072</xdr:rowOff>
    </xdr:from>
    <xdr:to>
      <xdr:col>76</xdr:col>
      <xdr:colOff>165100</xdr:colOff>
      <xdr:row>58</xdr:row>
      <xdr:rowOff>169672</xdr:rowOff>
    </xdr:to>
    <xdr:sp macro="" textlink="">
      <xdr:nvSpPr>
        <xdr:cNvPr id="547" name="楕円 546">
          <a:extLst>
            <a:ext uri="{FF2B5EF4-FFF2-40B4-BE49-F238E27FC236}">
              <a16:creationId xmlns:a16="http://schemas.microsoft.com/office/drawing/2014/main" id="{6A930B7E-8598-4805-9837-4C47C2DC388C}"/>
            </a:ext>
          </a:extLst>
        </xdr:cNvPr>
        <xdr:cNvSpPr/>
      </xdr:nvSpPr>
      <xdr:spPr>
        <a:xfrm>
          <a:off x="12804140" y="97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118872</xdr:rowOff>
    </xdr:from>
    <xdr:to>
      <xdr:col>81</xdr:col>
      <xdr:colOff>50800</xdr:colOff>
      <xdr:row>59</xdr:row>
      <xdr:rowOff>2286</xdr:rowOff>
    </xdr:to>
    <xdr:cxnSp macro="">
      <xdr:nvCxnSpPr>
        <xdr:cNvPr id="548" name="直線コネクタ 547">
          <a:extLst>
            <a:ext uri="{FF2B5EF4-FFF2-40B4-BE49-F238E27FC236}">
              <a16:creationId xmlns:a16="http://schemas.microsoft.com/office/drawing/2014/main" id="{9F8E102D-E70D-4747-BD1A-C682FA75AE2F}"/>
            </a:ext>
          </a:extLst>
        </xdr:cNvPr>
        <xdr:cNvCxnSpPr/>
      </xdr:nvCxnSpPr>
      <xdr:spPr>
        <a:xfrm>
          <a:off x="12854940" y="9841992"/>
          <a:ext cx="7747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100076</xdr:rowOff>
    </xdr:from>
    <xdr:to>
      <xdr:col>72</xdr:col>
      <xdr:colOff>38100</xdr:colOff>
      <xdr:row>59</xdr:row>
      <xdr:rowOff>30226</xdr:rowOff>
    </xdr:to>
    <xdr:sp macro="" textlink="">
      <xdr:nvSpPr>
        <xdr:cNvPr id="549" name="楕円 548">
          <a:extLst>
            <a:ext uri="{FF2B5EF4-FFF2-40B4-BE49-F238E27FC236}">
              <a16:creationId xmlns:a16="http://schemas.microsoft.com/office/drawing/2014/main" id="{5E9F8643-49A9-42EB-B8D9-478EF2C114CD}"/>
            </a:ext>
          </a:extLst>
        </xdr:cNvPr>
        <xdr:cNvSpPr/>
      </xdr:nvSpPr>
      <xdr:spPr>
        <a:xfrm>
          <a:off x="12029440" y="9823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118872</xdr:rowOff>
    </xdr:from>
    <xdr:to>
      <xdr:col>76</xdr:col>
      <xdr:colOff>114300</xdr:colOff>
      <xdr:row>58</xdr:row>
      <xdr:rowOff>150876</xdr:rowOff>
    </xdr:to>
    <xdr:cxnSp macro="">
      <xdr:nvCxnSpPr>
        <xdr:cNvPr id="550" name="直線コネクタ 549">
          <a:extLst>
            <a:ext uri="{FF2B5EF4-FFF2-40B4-BE49-F238E27FC236}">
              <a16:creationId xmlns:a16="http://schemas.microsoft.com/office/drawing/2014/main" id="{5E22E53A-B610-4663-BA1F-0FE3E05372B1}"/>
            </a:ext>
          </a:extLst>
        </xdr:cNvPr>
        <xdr:cNvCxnSpPr/>
      </xdr:nvCxnSpPr>
      <xdr:spPr>
        <a:xfrm flipV="1">
          <a:off x="12072620" y="9841992"/>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20066</xdr:rowOff>
    </xdr:from>
    <xdr:to>
      <xdr:col>67</xdr:col>
      <xdr:colOff>101600</xdr:colOff>
      <xdr:row>58</xdr:row>
      <xdr:rowOff>121666</xdr:rowOff>
    </xdr:to>
    <xdr:sp macro="" textlink="">
      <xdr:nvSpPr>
        <xdr:cNvPr id="551" name="楕円 550">
          <a:extLst>
            <a:ext uri="{FF2B5EF4-FFF2-40B4-BE49-F238E27FC236}">
              <a16:creationId xmlns:a16="http://schemas.microsoft.com/office/drawing/2014/main" id="{60226DF6-AF9C-4E1A-9268-B22D49EF26CE}"/>
            </a:ext>
          </a:extLst>
        </xdr:cNvPr>
        <xdr:cNvSpPr/>
      </xdr:nvSpPr>
      <xdr:spPr>
        <a:xfrm>
          <a:off x="11231880" y="97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70866</xdr:rowOff>
    </xdr:from>
    <xdr:to>
      <xdr:col>71</xdr:col>
      <xdr:colOff>177800</xdr:colOff>
      <xdr:row>58</xdr:row>
      <xdr:rowOff>150876</xdr:rowOff>
    </xdr:to>
    <xdr:cxnSp macro="">
      <xdr:nvCxnSpPr>
        <xdr:cNvPr id="552" name="直線コネクタ 551">
          <a:extLst>
            <a:ext uri="{FF2B5EF4-FFF2-40B4-BE49-F238E27FC236}">
              <a16:creationId xmlns:a16="http://schemas.microsoft.com/office/drawing/2014/main" id="{389C41D2-8F73-447E-9534-8D03D1CCBAC1}"/>
            </a:ext>
          </a:extLst>
        </xdr:cNvPr>
        <xdr:cNvCxnSpPr/>
      </xdr:nvCxnSpPr>
      <xdr:spPr>
        <a:xfrm>
          <a:off x="11282680" y="9793986"/>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id="{463E19E9-28CE-4007-AE74-FA1AE4517BAC}"/>
            </a:ext>
          </a:extLst>
        </xdr:cNvPr>
        <xdr:cNvSpPr txBox="1"/>
      </xdr:nvSpPr>
      <xdr:spPr>
        <a:xfrm>
          <a:off x="13437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554" name="n_2aveValue【学校施設】&#10;有形固定資産減価償却率">
          <a:extLst>
            <a:ext uri="{FF2B5EF4-FFF2-40B4-BE49-F238E27FC236}">
              <a16:creationId xmlns:a16="http://schemas.microsoft.com/office/drawing/2014/main" id="{B5AAF6BC-7A6B-45AA-9D94-5F1A2D9829DC}"/>
            </a:ext>
          </a:extLst>
        </xdr:cNvPr>
        <xdr:cNvSpPr txBox="1"/>
      </xdr:nvSpPr>
      <xdr:spPr>
        <a:xfrm>
          <a:off x="1267524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555" name="n_3aveValue【学校施設】&#10;有形固定資産減価償却率">
          <a:extLst>
            <a:ext uri="{FF2B5EF4-FFF2-40B4-BE49-F238E27FC236}">
              <a16:creationId xmlns:a16="http://schemas.microsoft.com/office/drawing/2014/main" id="{6C674D70-1CB1-483B-88D1-7151CA2363BC}"/>
            </a:ext>
          </a:extLst>
        </xdr:cNvPr>
        <xdr:cNvSpPr txBox="1"/>
      </xdr:nvSpPr>
      <xdr:spPr>
        <a:xfrm>
          <a:off x="119005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115079</xdr:rowOff>
    </xdr:from>
    <xdr:ext cx="405111" cy="259045"/>
    <xdr:sp macro="" textlink="">
      <xdr:nvSpPr>
        <xdr:cNvPr id="556" name="n_4aveValue【学校施設】&#10;有形固定資産減価償却率">
          <a:extLst>
            <a:ext uri="{FF2B5EF4-FFF2-40B4-BE49-F238E27FC236}">
              <a16:creationId xmlns:a16="http://schemas.microsoft.com/office/drawing/2014/main" id="{A56F9E2E-0BEB-4C72-8F8D-01F755E3EB48}"/>
            </a:ext>
          </a:extLst>
        </xdr:cNvPr>
        <xdr:cNvSpPr txBox="1"/>
      </xdr:nvSpPr>
      <xdr:spPr>
        <a:xfrm>
          <a:off x="11102984" y="983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44213</xdr:rowOff>
    </xdr:from>
    <xdr:ext cx="405111" cy="259045"/>
    <xdr:sp macro="" textlink="">
      <xdr:nvSpPr>
        <xdr:cNvPr id="557" name="n_1mainValue【学校施設】&#10;有形固定資産減価償却率">
          <a:extLst>
            <a:ext uri="{FF2B5EF4-FFF2-40B4-BE49-F238E27FC236}">
              <a16:creationId xmlns:a16="http://schemas.microsoft.com/office/drawing/2014/main" id="{541DF073-268C-425A-B1DE-AEE2C1048EDC}"/>
            </a:ext>
          </a:extLst>
        </xdr:cNvPr>
        <xdr:cNvSpPr txBox="1"/>
      </xdr:nvSpPr>
      <xdr:spPr>
        <a:xfrm>
          <a:off x="1343724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14749</xdr:rowOff>
    </xdr:from>
    <xdr:ext cx="405111" cy="259045"/>
    <xdr:sp macro="" textlink="">
      <xdr:nvSpPr>
        <xdr:cNvPr id="558" name="n_2mainValue【学校施設】&#10;有形固定資産減価償却率">
          <a:extLst>
            <a:ext uri="{FF2B5EF4-FFF2-40B4-BE49-F238E27FC236}">
              <a16:creationId xmlns:a16="http://schemas.microsoft.com/office/drawing/2014/main" id="{F67BA447-ED32-4A8F-8A96-77130864FE89}"/>
            </a:ext>
          </a:extLst>
        </xdr:cNvPr>
        <xdr:cNvSpPr txBox="1"/>
      </xdr:nvSpPr>
      <xdr:spPr>
        <a:xfrm>
          <a:off x="126752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21353</xdr:rowOff>
    </xdr:from>
    <xdr:ext cx="405111" cy="259045"/>
    <xdr:sp macro="" textlink="">
      <xdr:nvSpPr>
        <xdr:cNvPr id="559" name="n_3mainValue【学校施設】&#10;有形固定資産減価償却率">
          <a:extLst>
            <a:ext uri="{FF2B5EF4-FFF2-40B4-BE49-F238E27FC236}">
              <a16:creationId xmlns:a16="http://schemas.microsoft.com/office/drawing/2014/main" id="{70D45A33-ECD0-4928-8B98-7743B26ECCF5}"/>
            </a:ext>
          </a:extLst>
        </xdr:cNvPr>
        <xdr:cNvSpPr txBox="1"/>
      </xdr:nvSpPr>
      <xdr:spPr>
        <a:xfrm>
          <a:off x="11900544" y="991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138193</xdr:rowOff>
    </xdr:from>
    <xdr:ext cx="405111" cy="259045"/>
    <xdr:sp macro="" textlink="">
      <xdr:nvSpPr>
        <xdr:cNvPr id="560" name="n_4mainValue【学校施設】&#10;有形固定資産減価償却率">
          <a:extLst>
            <a:ext uri="{FF2B5EF4-FFF2-40B4-BE49-F238E27FC236}">
              <a16:creationId xmlns:a16="http://schemas.microsoft.com/office/drawing/2014/main" id="{94D66CC5-1AE3-4088-B5A2-0F39997B4A11}"/>
            </a:ext>
          </a:extLst>
        </xdr:cNvPr>
        <xdr:cNvSpPr txBox="1"/>
      </xdr:nvSpPr>
      <xdr:spPr>
        <a:xfrm>
          <a:off x="11102984" y="95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7BD27872-8FA1-4319-A61A-409F7896010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3D73C79-AB5D-4ACD-B02F-22E5D6B596D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8D6C5E5-6D9D-4998-A471-A75E9E63A1B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1C5E9D46-5147-47F6-9025-D21054C90B1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6F2A6C2-E341-470A-9968-BBC4BC45FF2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9CB4B065-29A5-430F-9BFE-2B97178669A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DDFB85B5-56C2-4436-9CED-E8301D905A6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E2190761-F4ED-4380-8F88-B6BF487CFDB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39096BC-7997-4E38-B987-387AC4D8D3B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17458809-1940-4928-8C44-452D28B22BA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7006FC53-B139-4BD6-9545-B8C7171A708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BD6EFB7F-E4F6-41AD-855A-18FAEE627D9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877A9BB5-3211-4940-A36E-D6C0AC4CEE5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C5D3804D-9547-4A43-801D-1D306084893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5685EC03-291B-445C-B271-644115D07DB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949D3B69-CE9D-4943-A6D1-BD446A60B05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7614B1FC-E6E8-4513-AD6C-61F8C00A562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3658CC21-33E3-4AB1-B6D2-9CA23BE5D8E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3120E15-0C29-454F-92E7-45E1B59D4F3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4D6C3C74-F3F9-4F58-8CE5-D42FFB298E8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737C2937-2B62-4422-9210-052BF322CAC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D710FEFE-8AFB-4E94-96E8-0845384E4646}"/>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16CE11E6-AB34-4D66-9765-F166F3361BC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D261C231-BCF3-47BD-8DD9-DFEA0BD4DFAB}"/>
            </a:ext>
          </a:extLst>
        </xdr:cNvPr>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730F3F34-4758-44D6-8A35-C8031EBCF866}"/>
            </a:ext>
          </a:extLst>
        </xdr:cNvPr>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673670A7-C5B5-45DF-A6CE-425842A3C321}"/>
            </a:ext>
          </a:extLst>
        </xdr:cNvPr>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700CB5CF-4E44-4779-8396-B8BE54BE7D06}"/>
            </a:ext>
          </a:extLst>
        </xdr:cNvPr>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5BA281C6-7844-470E-B01A-589039B26450}"/>
            </a:ext>
          </a:extLst>
        </xdr:cNvPr>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a:extLst>
            <a:ext uri="{FF2B5EF4-FFF2-40B4-BE49-F238E27FC236}">
              <a16:creationId xmlns:a16="http://schemas.microsoft.com/office/drawing/2014/main" id="{E1585954-40D3-42A5-985B-B3A450F5644D}"/>
            </a:ext>
          </a:extLst>
        </xdr:cNvPr>
        <xdr:cNvSpPr txBox="1"/>
      </xdr:nvSpPr>
      <xdr:spPr>
        <a:xfrm>
          <a:off x="19547840" y="1017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6844E63C-EE8E-434A-9818-47BEB365E984}"/>
            </a:ext>
          </a:extLst>
        </xdr:cNvPr>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8BB77384-5C41-47E6-9A9B-CA2341C59D64}"/>
            </a:ext>
          </a:extLst>
        </xdr:cNvPr>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7BCE99C2-0F88-4947-BCE3-A810B7FA9587}"/>
            </a:ext>
          </a:extLst>
        </xdr:cNvPr>
        <xdr:cNvSpPr/>
      </xdr:nvSpPr>
      <xdr:spPr>
        <a:xfrm>
          <a:off x="17937480" y="10325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593" name="フローチャート: 判断 592">
          <a:extLst>
            <a:ext uri="{FF2B5EF4-FFF2-40B4-BE49-F238E27FC236}">
              <a16:creationId xmlns:a16="http://schemas.microsoft.com/office/drawing/2014/main" id="{C21ED382-9BB8-4970-8E3F-732061A5D51A}"/>
            </a:ext>
          </a:extLst>
        </xdr:cNvPr>
        <xdr:cNvSpPr/>
      </xdr:nvSpPr>
      <xdr:spPr>
        <a:xfrm>
          <a:off x="171627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29401</xdr:rowOff>
    </xdr:from>
    <xdr:to>
      <xdr:col>98</xdr:col>
      <xdr:colOff>38100</xdr:colOff>
      <xdr:row>62</xdr:row>
      <xdr:rowOff>131001</xdr:rowOff>
    </xdr:to>
    <xdr:sp macro="" textlink="">
      <xdr:nvSpPr>
        <xdr:cNvPr id="594" name="フローチャート: 判断 593">
          <a:extLst>
            <a:ext uri="{FF2B5EF4-FFF2-40B4-BE49-F238E27FC236}">
              <a16:creationId xmlns:a16="http://schemas.microsoft.com/office/drawing/2014/main" id="{0F4FFF62-393B-4197-9497-C60D5FFFD612}"/>
            </a:ext>
          </a:extLst>
        </xdr:cNvPr>
        <xdr:cNvSpPr/>
      </xdr:nvSpPr>
      <xdr:spPr>
        <a:xfrm>
          <a:off x="16388080" y="10423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8284E2E-073E-47CB-926C-AB23FB26A19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B1A9CBE-AD90-4B52-A789-E93E35C1E4C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E604199-57EB-4A43-A810-65604C943E4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4AD5E44-0510-4613-A9B0-A23EAB74A79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3BA7F29-6B58-4D86-899B-5EC780AA61F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103124</xdr:rowOff>
    </xdr:from>
    <xdr:to>
      <xdr:col>116</xdr:col>
      <xdr:colOff>114300</xdr:colOff>
      <xdr:row>62</xdr:row>
      <xdr:rowOff>33274</xdr:rowOff>
    </xdr:to>
    <xdr:sp macro="" textlink="">
      <xdr:nvSpPr>
        <xdr:cNvPr id="600" name="楕円 599">
          <a:extLst>
            <a:ext uri="{FF2B5EF4-FFF2-40B4-BE49-F238E27FC236}">
              <a16:creationId xmlns:a16="http://schemas.microsoft.com/office/drawing/2014/main" id="{956B7096-F551-411B-97A4-337EF596B806}"/>
            </a:ext>
          </a:extLst>
        </xdr:cNvPr>
        <xdr:cNvSpPr/>
      </xdr:nvSpPr>
      <xdr:spPr>
        <a:xfrm>
          <a:off x="19458940" y="1032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81551</xdr:rowOff>
    </xdr:from>
    <xdr:ext cx="469744" cy="259045"/>
    <xdr:sp macro="" textlink="">
      <xdr:nvSpPr>
        <xdr:cNvPr id="601" name="【学校施設】&#10;一人当たり面積該当値テキスト">
          <a:extLst>
            <a:ext uri="{FF2B5EF4-FFF2-40B4-BE49-F238E27FC236}">
              <a16:creationId xmlns:a16="http://schemas.microsoft.com/office/drawing/2014/main" id="{AD3C2823-E3DE-45F0-81E0-44FA5A0624C3}"/>
            </a:ext>
          </a:extLst>
        </xdr:cNvPr>
        <xdr:cNvSpPr txBox="1"/>
      </xdr:nvSpPr>
      <xdr:spPr>
        <a:xfrm>
          <a:off x="19547840" y="1030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97219</xdr:rowOff>
    </xdr:from>
    <xdr:to>
      <xdr:col>112</xdr:col>
      <xdr:colOff>38100</xdr:colOff>
      <xdr:row>62</xdr:row>
      <xdr:rowOff>27369</xdr:rowOff>
    </xdr:to>
    <xdr:sp macro="" textlink="">
      <xdr:nvSpPr>
        <xdr:cNvPr id="602" name="楕円 601">
          <a:extLst>
            <a:ext uri="{FF2B5EF4-FFF2-40B4-BE49-F238E27FC236}">
              <a16:creationId xmlns:a16="http://schemas.microsoft.com/office/drawing/2014/main" id="{2D3348EE-D9D9-4A57-B473-B43BF1592E56}"/>
            </a:ext>
          </a:extLst>
        </xdr:cNvPr>
        <xdr:cNvSpPr/>
      </xdr:nvSpPr>
      <xdr:spPr>
        <a:xfrm>
          <a:off x="18735040" y="10323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148019</xdr:rowOff>
    </xdr:from>
    <xdr:to>
      <xdr:col>116</xdr:col>
      <xdr:colOff>63500</xdr:colOff>
      <xdr:row>61</xdr:row>
      <xdr:rowOff>153924</xdr:rowOff>
    </xdr:to>
    <xdr:cxnSp macro="">
      <xdr:nvCxnSpPr>
        <xdr:cNvPr id="603" name="直線コネクタ 602">
          <a:extLst>
            <a:ext uri="{FF2B5EF4-FFF2-40B4-BE49-F238E27FC236}">
              <a16:creationId xmlns:a16="http://schemas.microsoft.com/office/drawing/2014/main" id="{7340AB60-933C-4F07-AFA7-48AE30A7362E}"/>
            </a:ext>
          </a:extLst>
        </xdr:cNvPr>
        <xdr:cNvCxnSpPr/>
      </xdr:nvCxnSpPr>
      <xdr:spPr>
        <a:xfrm>
          <a:off x="18778220" y="10374059"/>
          <a:ext cx="73152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104648</xdr:rowOff>
    </xdr:from>
    <xdr:to>
      <xdr:col>107</xdr:col>
      <xdr:colOff>101600</xdr:colOff>
      <xdr:row>62</xdr:row>
      <xdr:rowOff>34798</xdr:rowOff>
    </xdr:to>
    <xdr:sp macro="" textlink="">
      <xdr:nvSpPr>
        <xdr:cNvPr id="604" name="楕円 603">
          <a:extLst>
            <a:ext uri="{FF2B5EF4-FFF2-40B4-BE49-F238E27FC236}">
              <a16:creationId xmlns:a16="http://schemas.microsoft.com/office/drawing/2014/main" id="{98488223-FAFF-4EEE-A15F-79CD16507E15}"/>
            </a:ext>
          </a:extLst>
        </xdr:cNvPr>
        <xdr:cNvSpPr/>
      </xdr:nvSpPr>
      <xdr:spPr>
        <a:xfrm>
          <a:off x="17937480" y="10330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148019</xdr:rowOff>
    </xdr:from>
    <xdr:to>
      <xdr:col>111</xdr:col>
      <xdr:colOff>177800</xdr:colOff>
      <xdr:row>61</xdr:row>
      <xdr:rowOff>155448</xdr:rowOff>
    </xdr:to>
    <xdr:cxnSp macro="">
      <xdr:nvCxnSpPr>
        <xdr:cNvPr id="605" name="直線コネクタ 604">
          <a:extLst>
            <a:ext uri="{FF2B5EF4-FFF2-40B4-BE49-F238E27FC236}">
              <a16:creationId xmlns:a16="http://schemas.microsoft.com/office/drawing/2014/main" id="{A384C6B3-04ED-431C-8953-305AF091249F}"/>
            </a:ext>
          </a:extLst>
        </xdr:cNvPr>
        <xdr:cNvCxnSpPr/>
      </xdr:nvCxnSpPr>
      <xdr:spPr>
        <a:xfrm flipV="1">
          <a:off x="17988280" y="10374059"/>
          <a:ext cx="78994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111696</xdr:rowOff>
    </xdr:from>
    <xdr:to>
      <xdr:col>102</xdr:col>
      <xdr:colOff>165100</xdr:colOff>
      <xdr:row>62</xdr:row>
      <xdr:rowOff>41846</xdr:rowOff>
    </xdr:to>
    <xdr:sp macro="" textlink="">
      <xdr:nvSpPr>
        <xdr:cNvPr id="606" name="楕円 605">
          <a:extLst>
            <a:ext uri="{FF2B5EF4-FFF2-40B4-BE49-F238E27FC236}">
              <a16:creationId xmlns:a16="http://schemas.microsoft.com/office/drawing/2014/main" id="{0B638A19-C968-4846-8B0F-70ACC33ED297}"/>
            </a:ext>
          </a:extLst>
        </xdr:cNvPr>
        <xdr:cNvSpPr/>
      </xdr:nvSpPr>
      <xdr:spPr>
        <a:xfrm>
          <a:off x="17162780" y="10337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155448</xdr:rowOff>
    </xdr:from>
    <xdr:to>
      <xdr:col>107</xdr:col>
      <xdr:colOff>50800</xdr:colOff>
      <xdr:row>61</xdr:row>
      <xdr:rowOff>162496</xdr:rowOff>
    </xdr:to>
    <xdr:cxnSp macro="">
      <xdr:nvCxnSpPr>
        <xdr:cNvPr id="607" name="直線コネクタ 606">
          <a:extLst>
            <a:ext uri="{FF2B5EF4-FFF2-40B4-BE49-F238E27FC236}">
              <a16:creationId xmlns:a16="http://schemas.microsoft.com/office/drawing/2014/main" id="{59939252-78DB-4284-9B90-4E5D59FC2B90}"/>
            </a:ext>
          </a:extLst>
        </xdr:cNvPr>
        <xdr:cNvCxnSpPr/>
      </xdr:nvCxnSpPr>
      <xdr:spPr>
        <a:xfrm flipV="1">
          <a:off x="17213580" y="10381488"/>
          <a:ext cx="7747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117983</xdr:rowOff>
    </xdr:from>
    <xdr:to>
      <xdr:col>98</xdr:col>
      <xdr:colOff>38100</xdr:colOff>
      <xdr:row>62</xdr:row>
      <xdr:rowOff>48133</xdr:rowOff>
    </xdr:to>
    <xdr:sp macro="" textlink="">
      <xdr:nvSpPr>
        <xdr:cNvPr id="608" name="楕円 607">
          <a:extLst>
            <a:ext uri="{FF2B5EF4-FFF2-40B4-BE49-F238E27FC236}">
              <a16:creationId xmlns:a16="http://schemas.microsoft.com/office/drawing/2014/main" id="{6F48FA64-BF62-4B6A-825B-8DBCE480C01A}"/>
            </a:ext>
          </a:extLst>
        </xdr:cNvPr>
        <xdr:cNvSpPr/>
      </xdr:nvSpPr>
      <xdr:spPr>
        <a:xfrm>
          <a:off x="16388080" y="10344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162496</xdr:rowOff>
    </xdr:from>
    <xdr:to>
      <xdr:col>102</xdr:col>
      <xdr:colOff>114300</xdr:colOff>
      <xdr:row>61</xdr:row>
      <xdr:rowOff>168783</xdr:rowOff>
    </xdr:to>
    <xdr:cxnSp macro="">
      <xdr:nvCxnSpPr>
        <xdr:cNvPr id="609" name="直線コネクタ 608">
          <a:extLst>
            <a:ext uri="{FF2B5EF4-FFF2-40B4-BE49-F238E27FC236}">
              <a16:creationId xmlns:a16="http://schemas.microsoft.com/office/drawing/2014/main" id="{2AD03256-2E7D-4815-8094-94CE0537BC00}"/>
            </a:ext>
          </a:extLst>
        </xdr:cNvPr>
        <xdr:cNvCxnSpPr/>
      </xdr:nvCxnSpPr>
      <xdr:spPr>
        <a:xfrm flipV="1">
          <a:off x="16431260" y="10388536"/>
          <a:ext cx="78232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a:extLst>
            <a:ext uri="{FF2B5EF4-FFF2-40B4-BE49-F238E27FC236}">
              <a16:creationId xmlns:a16="http://schemas.microsoft.com/office/drawing/2014/main" id="{5F13F12D-8316-45E2-9CA0-AC8CBC8FB5BF}"/>
            </a:ext>
          </a:extLst>
        </xdr:cNvPr>
        <xdr:cNvSpPr txBox="1"/>
      </xdr:nvSpPr>
      <xdr:spPr>
        <a:xfrm>
          <a:off x="18561127" y="1041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11" name="n_2aveValue【学校施設】&#10;一人当たり面積">
          <a:extLst>
            <a:ext uri="{FF2B5EF4-FFF2-40B4-BE49-F238E27FC236}">
              <a16:creationId xmlns:a16="http://schemas.microsoft.com/office/drawing/2014/main" id="{167EF697-E39C-4564-869A-6CAF0B4ED2B7}"/>
            </a:ext>
          </a:extLst>
        </xdr:cNvPr>
        <xdr:cNvSpPr txBox="1"/>
      </xdr:nvSpPr>
      <xdr:spPr>
        <a:xfrm>
          <a:off x="1777626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12" name="n_3aveValue【学校施設】&#10;一人当たり面積">
          <a:extLst>
            <a:ext uri="{FF2B5EF4-FFF2-40B4-BE49-F238E27FC236}">
              <a16:creationId xmlns:a16="http://schemas.microsoft.com/office/drawing/2014/main" id="{6F5AD5E1-0690-4A5F-BAA5-A90AD8BBC52E}"/>
            </a:ext>
          </a:extLst>
        </xdr:cNvPr>
        <xdr:cNvSpPr txBox="1"/>
      </xdr:nvSpPr>
      <xdr:spPr>
        <a:xfrm>
          <a:off x="170015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122128</xdr:rowOff>
    </xdr:from>
    <xdr:ext cx="469744" cy="259045"/>
    <xdr:sp macro="" textlink="">
      <xdr:nvSpPr>
        <xdr:cNvPr id="613" name="n_4aveValue【学校施設】&#10;一人当たり面積">
          <a:extLst>
            <a:ext uri="{FF2B5EF4-FFF2-40B4-BE49-F238E27FC236}">
              <a16:creationId xmlns:a16="http://schemas.microsoft.com/office/drawing/2014/main" id="{1EAE94B0-E26F-4378-9160-F6EA2E140D9A}"/>
            </a:ext>
          </a:extLst>
        </xdr:cNvPr>
        <xdr:cNvSpPr txBox="1"/>
      </xdr:nvSpPr>
      <xdr:spPr>
        <a:xfrm>
          <a:off x="16226867" y="1051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43896</xdr:rowOff>
    </xdr:from>
    <xdr:ext cx="469744" cy="259045"/>
    <xdr:sp macro="" textlink="">
      <xdr:nvSpPr>
        <xdr:cNvPr id="614" name="n_1mainValue【学校施設】&#10;一人当たり面積">
          <a:extLst>
            <a:ext uri="{FF2B5EF4-FFF2-40B4-BE49-F238E27FC236}">
              <a16:creationId xmlns:a16="http://schemas.microsoft.com/office/drawing/2014/main" id="{57D5EB06-B1C3-407F-9BEB-5F51CEE77C83}"/>
            </a:ext>
          </a:extLst>
        </xdr:cNvPr>
        <xdr:cNvSpPr txBox="1"/>
      </xdr:nvSpPr>
      <xdr:spPr>
        <a:xfrm>
          <a:off x="18561127" y="101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25925</xdr:rowOff>
    </xdr:from>
    <xdr:ext cx="469744" cy="259045"/>
    <xdr:sp macro="" textlink="">
      <xdr:nvSpPr>
        <xdr:cNvPr id="615" name="n_2mainValue【学校施設】&#10;一人当たり面積">
          <a:extLst>
            <a:ext uri="{FF2B5EF4-FFF2-40B4-BE49-F238E27FC236}">
              <a16:creationId xmlns:a16="http://schemas.microsoft.com/office/drawing/2014/main" id="{D4722118-08B4-40A9-9254-FC9C5E0FC231}"/>
            </a:ext>
          </a:extLst>
        </xdr:cNvPr>
        <xdr:cNvSpPr txBox="1"/>
      </xdr:nvSpPr>
      <xdr:spPr>
        <a:xfrm>
          <a:off x="17776267" y="104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58373</xdr:rowOff>
    </xdr:from>
    <xdr:ext cx="469744" cy="259045"/>
    <xdr:sp macro="" textlink="">
      <xdr:nvSpPr>
        <xdr:cNvPr id="616" name="n_3mainValue【学校施設】&#10;一人当たり面積">
          <a:extLst>
            <a:ext uri="{FF2B5EF4-FFF2-40B4-BE49-F238E27FC236}">
              <a16:creationId xmlns:a16="http://schemas.microsoft.com/office/drawing/2014/main" id="{98247F2A-872F-4464-9BAF-C0CCE3789E36}"/>
            </a:ext>
          </a:extLst>
        </xdr:cNvPr>
        <xdr:cNvSpPr txBox="1"/>
      </xdr:nvSpPr>
      <xdr:spPr>
        <a:xfrm>
          <a:off x="17001567" y="1011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64660</xdr:rowOff>
    </xdr:from>
    <xdr:ext cx="469744" cy="259045"/>
    <xdr:sp macro="" textlink="">
      <xdr:nvSpPr>
        <xdr:cNvPr id="617" name="n_4mainValue【学校施設】&#10;一人当たり面積">
          <a:extLst>
            <a:ext uri="{FF2B5EF4-FFF2-40B4-BE49-F238E27FC236}">
              <a16:creationId xmlns:a16="http://schemas.microsoft.com/office/drawing/2014/main" id="{4C2890B5-81B8-428D-970D-390AC5B432E8}"/>
            </a:ext>
          </a:extLst>
        </xdr:cNvPr>
        <xdr:cNvSpPr txBox="1"/>
      </xdr:nvSpPr>
      <xdr:spPr>
        <a:xfrm>
          <a:off x="16226867" y="101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501F8C4-61E2-40AC-AE72-7C0C9369DA7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58D75E3-93EA-4006-8BB1-9E6A04E9FFC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7FB2998-47BF-4D45-9646-0578C0E0F74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A706F90-3BC4-4E92-8B47-585C3BF51F4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E271834-F479-4707-A525-3D225BD0715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2265672F-6E93-4B77-9D83-376C4791BAD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811B5BC6-E230-4F80-A406-A0920C2562D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1FFB637-DB69-4602-BA0C-01B9669D4B2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255AAB33-A9D9-4D84-A8D5-C105E2E4D76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ADB38C9-3CD5-4263-9E51-85A9933FFBA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6907FE2C-D24B-4075-BABE-BD958BDA218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E41E92F0-63DE-4AE8-A8BB-CE1D7682176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C4335151-9409-4180-B7F5-C25BA0CCBCD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7381C3FE-DA58-499F-B139-37455B31677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E7410DF0-F24B-48F1-9C3E-369DE995582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E914B726-B68E-480F-8693-61AE60BE4D2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785DC0E1-224C-4901-8A7D-7E4DF2D5222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77F5083-26A8-47F3-9E18-DAD9992ADD6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6E69CC62-F79F-436C-8D29-42CF643B121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810CAC37-6F8E-4C24-9D22-70F9ACC6856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FADE7CCF-13A4-44D5-9806-5E0A04B2576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C4F862EA-C75E-480D-8337-5B941E6D123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BBB6DAEF-D39D-4844-B6D5-DC8230D308F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1E79E978-013E-414E-B12C-E05D851EB69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BB081F98-74B4-4BF7-81DA-DF13017205A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DEFBEA7D-C0B0-41E1-86CA-EED3A16BF7C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26ADC75D-6185-43C1-B5B9-CBC02A363B4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FE943099-9F02-41FD-BE80-83845E2C401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84EE7C72-BFF1-4221-A46C-91E71BA235B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69D25351-90E9-4106-BF9B-3516B1429F0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46AEC7BC-EC74-48BE-A18A-ADB529007D2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ED9D1CF5-B50C-431B-89DB-2650F760658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7ECEC318-C406-49A0-9B5F-0456EA0A8C0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D9546FB7-9BE9-4C3C-B48D-ABE66E10A8C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91C37CB9-99AC-470E-BA95-58B0570B398D}"/>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CE2F74C7-CA19-46E2-8466-51870D33941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54BA3C8C-26CD-48C0-ABFB-A4A3A8544C6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BDD96D2E-658A-4DB3-A158-7B87C250943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6163EA1A-5154-4432-84D4-22A35D09EF2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DDBD4803-55E9-4540-A438-F602757B528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B83CCBA4-B6C0-45F0-9018-DFA533A95A67}"/>
            </a:ext>
          </a:extLst>
        </xdr:cNvPr>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618FCC4B-3DC2-47F3-B194-1BBF3EB6CBF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6503D40B-98B5-4AD8-ADF9-AA1745E8468D}"/>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61" name="【公民館】&#10;有形固定資産減価償却率最大値テキスト">
          <a:extLst>
            <a:ext uri="{FF2B5EF4-FFF2-40B4-BE49-F238E27FC236}">
              <a16:creationId xmlns:a16="http://schemas.microsoft.com/office/drawing/2014/main" id="{DF664EEC-8F38-49F1-80AA-59F4B11CFD0F}"/>
            </a:ext>
          </a:extLst>
        </xdr:cNvPr>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62" name="直線コネクタ 661">
          <a:extLst>
            <a:ext uri="{FF2B5EF4-FFF2-40B4-BE49-F238E27FC236}">
              <a16:creationId xmlns:a16="http://schemas.microsoft.com/office/drawing/2014/main" id="{7FB9D385-A510-4BC4-A402-4DCE49A2DA92}"/>
            </a:ext>
          </a:extLst>
        </xdr:cNvPr>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663" name="【公民館】&#10;有形固定資産減価償却率平均値テキスト">
          <a:extLst>
            <a:ext uri="{FF2B5EF4-FFF2-40B4-BE49-F238E27FC236}">
              <a16:creationId xmlns:a16="http://schemas.microsoft.com/office/drawing/2014/main" id="{17D92CB8-26E1-451A-BB01-57D130D362B3}"/>
            </a:ext>
          </a:extLst>
        </xdr:cNvPr>
        <xdr:cNvSpPr txBox="1"/>
      </xdr:nvSpPr>
      <xdr:spPr>
        <a:xfrm>
          <a:off x="14414500" y="1752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64" name="フローチャート: 判断 663">
          <a:extLst>
            <a:ext uri="{FF2B5EF4-FFF2-40B4-BE49-F238E27FC236}">
              <a16:creationId xmlns:a16="http://schemas.microsoft.com/office/drawing/2014/main" id="{26755046-58F7-4397-AEE5-D813434222AB}"/>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65" name="フローチャート: 判断 664">
          <a:extLst>
            <a:ext uri="{FF2B5EF4-FFF2-40B4-BE49-F238E27FC236}">
              <a16:creationId xmlns:a16="http://schemas.microsoft.com/office/drawing/2014/main" id="{3EA0B7A1-51E7-4741-8395-B3618F775DBD}"/>
            </a:ext>
          </a:extLst>
        </xdr:cNvPr>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666" name="フローチャート: 判断 665">
          <a:extLst>
            <a:ext uri="{FF2B5EF4-FFF2-40B4-BE49-F238E27FC236}">
              <a16:creationId xmlns:a16="http://schemas.microsoft.com/office/drawing/2014/main" id="{20B3FB53-B2D1-41AD-B130-E1CAA33E432F}"/>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667" name="フローチャート: 判断 666">
          <a:extLst>
            <a:ext uri="{FF2B5EF4-FFF2-40B4-BE49-F238E27FC236}">
              <a16:creationId xmlns:a16="http://schemas.microsoft.com/office/drawing/2014/main" id="{1524E18A-CDB7-4123-915C-DE6F36A1D556}"/>
            </a:ext>
          </a:extLst>
        </xdr:cNvPr>
        <xdr:cNvSpPr/>
      </xdr:nvSpPr>
      <xdr:spPr>
        <a:xfrm>
          <a:off x="12029440" y="1744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68" name="フローチャート: 判断 667">
          <a:extLst>
            <a:ext uri="{FF2B5EF4-FFF2-40B4-BE49-F238E27FC236}">
              <a16:creationId xmlns:a16="http://schemas.microsoft.com/office/drawing/2014/main" id="{C5A76412-7992-4C35-9621-AE23A32A72D9}"/>
            </a:ext>
          </a:extLst>
        </xdr:cNvPr>
        <xdr:cNvSpPr/>
      </xdr:nvSpPr>
      <xdr:spPr>
        <a:xfrm>
          <a:off x="11231880" y="174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3DAE690-9978-4FFF-83A8-74182ECD9AB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9066334D-09F2-4D30-8E86-05B7C33F115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84F59C0-5AFF-4E39-9319-058C47779DC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101CF5F-B13A-4242-BCA0-500F2C6199B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F669D61-9A66-47F5-9603-3D0C278E958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114936</xdr:rowOff>
    </xdr:from>
    <xdr:to>
      <xdr:col>85</xdr:col>
      <xdr:colOff>177800</xdr:colOff>
      <xdr:row>102</xdr:row>
      <xdr:rowOff>45086</xdr:rowOff>
    </xdr:to>
    <xdr:sp macro="" textlink="">
      <xdr:nvSpPr>
        <xdr:cNvPr id="674" name="楕円 673">
          <a:extLst>
            <a:ext uri="{FF2B5EF4-FFF2-40B4-BE49-F238E27FC236}">
              <a16:creationId xmlns:a16="http://schemas.microsoft.com/office/drawing/2014/main" id="{E9FE6952-3015-44D6-BDF3-017C58E4D557}"/>
            </a:ext>
          </a:extLst>
        </xdr:cNvPr>
        <xdr:cNvSpPr/>
      </xdr:nvSpPr>
      <xdr:spPr>
        <a:xfrm>
          <a:off x="14325600" y="170465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137813</xdr:rowOff>
    </xdr:from>
    <xdr:ext cx="405111" cy="259045"/>
    <xdr:sp macro="" textlink="">
      <xdr:nvSpPr>
        <xdr:cNvPr id="675" name="【公民館】&#10;有形固定資産減価償却率該当値テキスト">
          <a:extLst>
            <a:ext uri="{FF2B5EF4-FFF2-40B4-BE49-F238E27FC236}">
              <a16:creationId xmlns:a16="http://schemas.microsoft.com/office/drawing/2014/main" id="{11581F16-44BA-43B1-B5FB-82D566635AC5}"/>
            </a:ext>
          </a:extLst>
        </xdr:cNvPr>
        <xdr:cNvSpPr txBox="1"/>
      </xdr:nvSpPr>
      <xdr:spPr>
        <a:xfrm>
          <a:off x="14414500"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67311</xdr:rowOff>
    </xdr:from>
    <xdr:to>
      <xdr:col>81</xdr:col>
      <xdr:colOff>101600</xdr:colOff>
      <xdr:row>101</xdr:row>
      <xdr:rowOff>168911</xdr:rowOff>
    </xdr:to>
    <xdr:sp macro="" textlink="">
      <xdr:nvSpPr>
        <xdr:cNvPr id="676" name="楕円 675">
          <a:extLst>
            <a:ext uri="{FF2B5EF4-FFF2-40B4-BE49-F238E27FC236}">
              <a16:creationId xmlns:a16="http://schemas.microsoft.com/office/drawing/2014/main" id="{D9C12CC6-6189-49F7-89BE-68BF1BFEE0C8}"/>
            </a:ext>
          </a:extLst>
        </xdr:cNvPr>
        <xdr:cNvSpPr/>
      </xdr:nvSpPr>
      <xdr:spPr>
        <a:xfrm>
          <a:off x="13578840" y="169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118111</xdr:rowOff>
    </xdr:from>
    <xdr:to>
      <xdr:col>85</xdr:col>
      <xdr:colOff>127000</xdr:colOff>
      <xdr:row>101</xdr:row>
      <xdr:rowOff>165736</xdr:rowOff>
    </xdr:to>
    <xdr:cxnSp macro="">
      <xdr:nvCxnSpPr>
        <xdr:cNvPr id="677" name="直線コネクタ 676">
          <a:extLst>
            <a:ext uri="{FF2B5EF4-FFF2-40B4-BE49-F238E27FC236}">
              <a16:creationId xmlns:a16="http://schemas.microsoft.com/office/drawing/2014/main" id="{0F51645A-C15A-43F4-B83D-65143A500C9A}"/>
            </a:ext>
          </a:extLst>
        </xdr:cNvPr>
        <xdr:cNvCxnSpPr/>
      </xdr:nvCxnSpPr>
      <xdr:spPr>
        <a:xfrm>
          <a:off x="13629640" y="17049751"/>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80645</xdr:rowOff>
    </xdr:from>
    <xdr:to>
      <xdr:col>76</xdr:col>
      <xdr:colOff>165100</xdr:colOff>
      <xdr:row>102</xdr:row>
      <xdr:rowOff>10795</xdr:rowOff>
    </xdr:to>
    <xdr:sp macro="" textlink="">
      <xdr:nvSpPr>
        <xdr:cNvPr id="678" name="楕円 677">
          <a:extLst>
            <a:ext uri="{FF2B5EF4-FFF2-40B4-BE49-F238E27FC236}">
              <a16:creationId xmlns:a16="http://schemas.microsoft.com/office/drawing/2014/main" id="{8AEC5362-443D-49FF-963A-C93AEA909E1A}"/>
            </a:ext>
          </a:extLst>
        </xdr:cNvPr>
        <xdr:cNvSpPr/>
      </xdr:nvSpPr>
      <xdr:spPr>
        <a:xfrm>
          <a:off x="12804140" y="17012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118111</xdr:rowOff>
    </xdr:from>
    <xdr:to>
      <xdr:col>81</xdr:col>
      <xdr:colOff>50800</xdr:colOff>
      <xdr:row>101</xdr:row>
      <xdr:rowOff>131445</xdr:rowOff>
    </xdr:to>
    <xdr:cxnSp macro="">
      <xdr:nvCxnSpPr>
        <xdr:cNvPr id="679" name="直線コネクタ 678">
          <a:extLst>
            <a:ext uri="{FF2B5EF4-FFF2-40B4-BE49-F238E27FC236}">
              <a16:creationId xmlns:a16="http://schemas.microsoft.com/office/drawing/2014/main" id="{0FD1373D-DDB6-4A97-B465-6DDC91363897}"/>
            </a:ext>
          </a:extLst>
        </xdr:cNvPr>
        <xdr:cNvCxnSpPr/>
      </xdr:nvCxnSpPr>
      <xdr:spPr>
        <a:xfrm flipV="1">
          <a:off x="12854940" y="17049751"/>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19686</xdr:rowOff>
    </xdr:from>
    <xdr:to>
      <xdr:col>72</xdr:col>
      <xdr:colOff>38100</xdr:colOff>
      <xdr:row>101</xdr:row>
      <xdr:rowOff>121286</xdr:rowOff>
    </xdr:to>
    <xdr:sp macro="" textlink="">
      <xdr:nvSpPr>
        <xdr:cNvPr id="680" name="楕円 679">
          <a:extLst>
            <a:ext uri="{FF2B5EF4-FFF2-40B4-BE49-F238E27FC236}">
              <a16:creationId xmlns:a16="http://schemas.microsoft.com/office/drawing/2014/main" id="{BD3FB2C2-2155-4EA0-B673-B191B0E8C2E4}"/>
            </a:ext>
          </a:extLst>
        </xdr:cNvPr>
        <xdr:cNvSpPr/>
      </xdr:nvSpPr>
      <xdr:spPr>
        <a:xfrm>
          <a:off x="12029440" y="16951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70486</xdr:rowOff>
    </xdr:from>
    <xdr:to>
      <xdr:col>76</xdr:col>
      <xdr:colOff>114300</xdr:colOff>
      <xdr:row>101</xdr:row>
      <xdr:rowOff>131445</xdr:rowOff>
    </xdr:to>
    <xdr:cxnSp macro="">
      <xdr:nvCxnSpPr>
        <xdr:cNvPr id="681" name="直線コネクタ 680">
          <a:extLst>
            <a:ext uri="{FF2B5EF4-FFF2-40B4-BE49-F238E27FC236}">
              <a16:creationId xmlns:a16="http://schemas.microsoft.com/office/drawing/2014/main" id="{7026D146-7785-47CC-B37C-F1A818C3D8DF}"/>
            </a:ext>
          </a:extLst>
        </xdr:cNvPr>
        <xdr:cNvCxnSpPr/>
      </xdr:nvCxnSpPr>
      <xdr:spPr>
        <a:xfrm>
          <a:off x="12072620" y="17002126"/>
          <a:ext cx="78232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145414</xdr:rowOff>
    </xdr:from>
    <xdr:to>
      <xdr:col>67</xdr:col>
      <xdr:colOff>101600</xdr:colOff>
      <xdr:row>101</xdr:row>
      <xdr:rowOff>75564</xdr:rowOff>
    </xdr:to>
    <xdr:sp macro="" textlink="">
      <xdr:nvSpPr>
        <xdr:cNvPr id="682" name="楕円 681">
          <a:extLst>
            <a:ext uri="{FF2B5EF4-FFF2-40B4-BE49-F238E27FC236}">
              <a16:creationId xmlns:a16="http://schemas.microsoft.com/office/drawing/2014/main" id="{32EAD81B-E09B-4647-89BC-15502E5B8DB4}"/>
            </a:ext>
          </a:extLst>
        </xdr:cNvPr>
        <xdr:cNvSpPr/>
      </xdr:nvSpPr>
      <xdr:spPr>
        <a:xfrm>
          <a:off x="11231880" y="16909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24764</xdr:rowOff>
    </xdr:from>
    <xdr:to>
      <xdr:col>71</xdr:col>
      <xdr:colOff>177800</xdr:colOff>
      <xdr:row>101</xdr:row>
      <xdr:rowOff>70486</xdr:rowOff>
    </xdr:to>
    <xdr:cxnSp macro="">
      <xdr:nvCxnSpPr>
        <xdr:cNvPr id="683" name="直線コネクタ 682">
          <a:extLst>
            <a:ext uri="{FF2B5EF4-FFF2-40B4-BE49-F238E27FC236}">
              <a16:creationId xmlns:a16="http://schemas.microsoft.com/office/drawing/2014/main" id="{6F861145-37AF-43BD-B1EB-5C2E1091197B}"/>
            </a:ext>
          </a:extLst>
        </xdr:cNvPr>
        <xdr:cNvCxnSpPr/>
      </xdr:nvCxnSpPr>
      <xdr:spPr>
        <a:xfrm>
          <a:off x="11282680" y="16956404"/>
          <a:ext cx="78994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84" name="n_1aveValue【公民館】&#10;有形固定資産減価償却率">
          <a:extLst>
            <a:ext uri="{FF2B5EF4-FFF2-40B4-BE49-F238E27FC236}">
              <a16:creationId xmlns:a16="http://schemas.microsoft.com/office/drawing/2014/main" id="{23C36914-FFFE-446A-8021-BC3E9C90405A}"/>
            </a:ext>
          </a:extLst>
        </xdr:cNvPr>
        <xdr:cNvSpPr txBox="1"/>
      </xdr:nvSpPr>
      <xdr:spPr>
        <a:xfrm>
          <a:off x="134372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685" name="n_2aveValue【公民館】&#10;有形固定資産減価償却率">
          <a:extLst>
            <a:ext uri="{FF2B5EF4-FFF2-40B4-BE49-F238E27FC236}">
              <a16:creationId xmlns:a16="http://schemas.microsoft.com/office/drawing/2014/main" id="{272D4894-4B6F-42E7-B8FD-3D6822CFD660}"/>
            </a:ext>
          </a:extLst>
        </xdr:cNvPr>
        <xdr:cNvSpPr txBox="1"/>
      </xdr:nvSpPr>
      <xdr:spPr>
        <a:xfrm>
          <a:off x="126752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99077</xdr:rowOff>
    </xdr:from>
    <xdr:ext cx="405111" cy="259045"/>
    <xdr:sp macro="" textlink="">
      <xdr:nvSpPr>
        <xdr:cNvPr id="686" name="n_3aveValue【公民館】&#10;有形固定資産減価償却率">
          <a:extLst>
            <a:ext uri="{FF2B5EF4-FFF2-40B4-BE49-F238E27FC236}">
              <a16:creationId xmlns:a16="http://schemas.microsoft.com/office/drawing/2014/main" id="{F512A65F-B647-4224-8ACB-81337F0C22A7}"/>
            </a:ext>
          </a:extLst>
        </xdr:cNvPr>
        <xdr:cNvSpPr txBox="1"/>
      </xdr:nvSpPr>
      <xdr:spPr>
        <a:xfrm>
          <a:off x="1190054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687" name="n_4aveValue【公民館】&#10;有形固定資産減価償却率">
          <a:extLst>
            <a:ext uri="{FF2B5EF4-FFF2-40B4-BE49-F238E27FC236}">
              <a16:creationId xmlns:a16="http://schemas.microsoft.com/office/drawing/2014/main" id="{7B16C5DB-090D-46E3-868A-34BBFFC30081}"/>
            </a:ext>
          </a:extLst>
        </xdr:cNvPr>
        <xdr:cNvSpPr txBox="1"/>
      </xdr:nvSpPr>
      <xdr:spPr>
        <a:xfrm>
          <a:off x="1110298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13988</xdr:rowOff>
    </xdr:from>
    <xdr:ext cx="405111" cy="259045"/>
    <xdr:sp macro="" textlink="">
      <xdr:nvSpPr>
        <xdr:cNvPr id="688" name="n_1mainValue【公民館】&#10;有形固定資産減価償却率">
          <a:extLst>
            <a:ext uri="{FF2B5EF4-FFF2-40B4-BE49-F238E27FC236}">
              <a16:creationId xmlns:a16="http://schemas.microsoft.com/office/drawing/2014/main" id="{5DFFCEBF-A063-427A-BC06-51F802696E39}"/>
            </a:ext>
          </a:extLst>
        </xdr:cNvPr>
        <xdr:cNvSpPr txBox="1"/>
      </xdr:nvSpPr>
      <xdr:spPr>
        <a:xfrm>
          <a:off x="13437244" y="1677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27322</xdr:rowOff>
    </xdr:from>
    <xdr:ext cx="405111" cy="259045"/>
    <xdr:sp macro="" textlink="">
      <xdr:nvSpPr>
        <xdr:cNvPr id="689" name="n_2mainValue【公民館】&#10;有形固定資産減価償却率">
          <a:extLst>
            <a:ext uri="{FF2B5EF4-FFF2-40B4-BE49-F238E27FC236}">
              <a16:creationId xmlns:a16="http://schemas.microsoft.com/office/drawing/2014/main" id="{E64DE79D-4869-4269-BDC1-AE50EFDB05DA}"/>
            </a:ext>
          </a:extLst>
        </xdr:cNvPr>
        <xdr:cNvSpPr txBox="1"/>
      </xdr:nvSpPr>
      <xdr:spPr>
        <a:xfrm>
          <a:off x="1267524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137813</xdr:rowOff>
    </xdr:from>
    <xdr:ext cx="405111" cy="259045"/>
    <xdr:sp macro="" textlink="">
      <xdr:nvSpPr>
        <xdr:cNvPr id="690" name="n_3mainValue【公民館】&#10;有形固定資産減価償却率">
          <a:extLst>
            <a:ext uri="{FF2B5EF4-FFF2-40B4-BE49-F238E27FC236}">
              <a16:creationId xmlns:a16="http://schemas.microsoft.com/office/drawing/2014/main" id="{FAEC79E7-709D-4135-8255-226A66BE0771}"/>
            </a:ext>
          </a:extLst>
        </xdr:cNvPr>
        <xdr:cNvSpPr txBox="1"/>
      </xdr:nvSpPr>
      <xdr:spPr>
        <a:xfrm>
          <a:off x="11900544" y="167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92091</xdr:rowOff>
    </xdr:from>
    <xdr:ext cx="405111" cy="259045"/>
    <xdr:sp macro="" textlink="">
      <xdr:nvSpPr>
        <xdr:cNvPr id="691" name="n_4mainValue【公民館】&#10;有形固定資産減価償却率">
          <a:extLst>
            <a:ext uri="{FF2B5EF4-FFF2-40B4-BE49-F238E27FC236}">
              <a16:creationId xmlns:a16="http://schemas.microsoft.com/office/drawing/2014/main" id="{9715AD57-9CB6-427B-87B6-54E5F358419B}"/>
            </a:ext>
          </a:extLst>
        </xdr:cNvPr>
        <xdr:cNvSpPr txBox="1"/>
      </xdr:nvSpPr>
      <xdr:spPr>
        <a:xfrm>
          <a:off x="11102984" y="1668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AA129AA5-0D86-4FEF-BBDC-1977B69D06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1736D891-7542-4D58-9DBE-90FED685068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99CDA30-A12C-40DD-99D2-0ABA9E51494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8FEF353D-D9CE-43FC-B7C6-7FFFAF21438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1EBE1FD3-94D5-49F4-98B5-A2EDFB6BE47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7891E3E8-89ED-473D-9E63-3DA127889E8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9A2400FE-E79A-4B0F-B23E-2DB5DB9A483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9E9C3508-F42F-4F89-BDFB-C2CAC50660A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F79ADDF-0B1A-446D-A832-F8581218463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CEBCA2BC-6327-4C9A-973F-CCB22B01074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F947B9F4-CACE-4091-BA2C-6F337380B02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95F7D074-0243-439D-9FC1-4ACBC6AD526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6FA62A8C-8B14-49FE-9071-2C38BAD5876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066F23FD-2307-46BD-8868-086E6DAA034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ABD98BFD-8437-4C38-8556-DDE555AFB1C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DDB5F20E-42D7-4618-8192-6E8E26A82A9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E7420A4B-37B3-4ABC-8B14-5547E0498EA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29AC3B80-92EC-4B95-BA43-E4ACA57A930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B349AA21-B094-4A28-A887-18EB9589DEF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4427C06B-8302-4BED-AF68-1278886341F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D4EB42C3-A369-4E09-9E28-0009737FBE3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762A86B6-0E2C-490B-9D7D-832C4CC4323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CABF1A7C-DD19-4BCC-A46A-4BB9BFD5F8C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373E591A-D5C4-47B9-BAF9-67D299336D8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562D5AAA-C318-4E37-921C-AE8A4A9D551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17" name="直線コネクタ 716">
          <a:extLst>
            <a:ext uri="{FF2B5EF4-FFF2-40B4-BE49-F238E27FC236}">
              <a16:creationId xmlns:a16="http://schemas.microsoft.com/office/drawing/2014/main" id="{D8CEC6A8-06F1-4952-B6AF-4B1D5CF10D54}"/>
            </a:ext>
          </a:extLst>
        </xdr:cNvPr>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8" name="【公民館】&#10;一人当たり面積最小値テキスト">
          <a:extLst>
            <a:ext uri="{FF2B5EF4-FFF2-40B4-BE49-F238E27FC236}">
              <a16:creationId xmlns:a16="http://schemas.microsoft.com/office/drawing/2014/main" id="{B74616DE-80C9-4AD1-B18F-DEC10FEE6D85}"/>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9" name="直線コネクタ 718">
          <a:extLst>
            <a:ext uri="{FF2B5EF4-FFF2-40B4-BE49-F238E27FC236}">
              <a16:creationId xmlns:a16="http://schemas.microsoft.com/office/drawing/2014/main" id="{E04C7882-B977-4F90-B2FF-D89D7C15A0AA}"/>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0" name="【公民館】&#10;一人当たり面積最大値テキスト">
          <a:extLst>
            <a:ext uri="{FF2B5EF4-FFF2-40B4-BE49-F238E27FC236}">
              <a16:creationId xmlns:a16="http://schemas.microsoft.com/office/drawing/2014/main" id="{51287ADC-32C5-4BD3-965B-DBACC2CBC777}"/>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1" name="直線コネクタ 720">
          <a:extLst>
            <a:ext uri="{FF2B5EF4-FFF2-40B4-BE49-F238E27FC236}">
              <a16:creationId xmlns:a16="http://schemas.microsoft.com/office/drawing/2014/main" id="{185E9F2D-A888-473B-B1D5-D21162D30EAE}"/>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722" name="【公民館】&#10;一人当たり面積平均値テキスト">
          <a:extLst>
            <a:ext uri="{FF2B5EF4-FFF2-40B4-BE49-F238E27FC236}">
              <a16:creationId xmlns:a16="http://schemas.microsoft.com/office/drawing/2014/main" id="{F30C10E6-D2F6-4160-8CFE-658CA3803066}"/>
            </a:ext>
          </a:extLst>
        </xdr:cNvPr>
        <xdr:cNvSpPr txBox="1"/>
      </xdr:nvSpPr>
      <xdr:spPr>
        <a:xfrm>
          <a:off x="19547840" y="1778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23" name="フローチャート: 判断 722">
          <a:extLst>
            <a:ext uri="{FF2B5EF4-FFF2-40B4-BE49-F238E27FC236}">
              <a16:creationId xmlns:a16="http://schemas.microsoft.com/office/drawing/2014/main" id="{FC7AD850-7214-43A9-BB15-095ACC7B9BF0}"/>
            </a:ext>
          </a:extLst>
        </xdr:cNvPr>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24" name="フローチャート: 判断 723">
          <a:extLst>
            <a:ext uri="{FF2B5EF4-FFF2-40B4-BE49-F238E27FC236}">
              <a16:creationId xmlns:a16="http://schemas.microsoft.com/office/drawing/2014/main" id="{5D5BB4C8-906D-451D-8023-B7353590C74C}"/>
            </a:ext>
          </a:extLst>
        </xdr:cNvPr>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5" name="フローチャート: 判断 724">
          <a:extLst>
            <a:ext uri="{FF2B5EF4-FFF2-40B4-BE49-F238E27FC236}">
              <a16:creationId xmlns:a16="http://schemas.microsoft.com/office/drawing/2014/main" id="{939CD652-A1CC-44A4-8928-7BD08D3CD410}"/>
            </a:ext>
          </a:extLst>
        </xdr:cNvPr>
        <xdr:cNvSpPr/>
      </xdr:nvSpPr>
      <xdr:spPr>
        <a:xfrm>
          <a:off x="179374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726" name="フローチャート: 判断 725">
          <a:extLst>
            <a:ext uri="{FF2B5EF4-FFF2-40B4-BE49-F238E27FC236}">
              <a16:creationId xmlns:a16="http://schemas.microsoft.com/office/drawing/2014/main" id="{C5AE8675-94A0-4B87-8353-5377DE99D2FF}"/>
            </a:ext>
          </a:extLst>
        </xdr:cNvPr>
        <xdr:cNvSpPr/>
      </xdr:nvSpPr>
      <xdr:spPr>
        <a:xfrm>
          <a:off x="17162780" y="180330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92348</xdr:rowOff>
    </xdr:from>
    <xdr:to>
      <xdr:col>98</xdr:col>
      <xdr:colOff>38100</xdr:colOff>
      <xdr:row>108</xdr:row>
      <xdr:rowOff>22498</xdr:rowOff>
    </xdr:to>
    <xdr:sp macro="" textlink="">
      <xdr:nvSpPr>
        <xdr:cNvPr id="727" name="フローチャート: 判断 726">
          <a:extLst>
            <a:ext uri="{FF2B5EF4-FFF2-40B4-BE49-F238E27FC236}">
              <a16:creationId xmlns:a16="http://schemas.microsoft.com/office/drawing/2014/main" id="{BBFE2C65-DEC2-4E6F-8BDB-7F495B4BEABA}"/>
            </a:ext>
          </a:extLst>
        </xdr:cNvPr>
        <xdr:cNvSpPr/>
      </xdr:nvSpPr>
      <xdr:spPr>
        <a:xfrm>
          <a:off x="16388080" y="18029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A14B2FB1-9229-4E11-9509-0108DA33685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DB18A1E0-01EA-453E-A171-F3972ADA6E1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0D4773E-ABB3-41C6-9546-DE6CEFCD3A5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A562084-760A-457B-9276-FC488CFCAC5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C3423F4-C360-435B-B665-72CD6BB0924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43362</xdr:rowOff>
    </xdr:from>
    <xdr:to>
      <xdr:col>116</xdr:col>
      <xdr:colOff>114300</xdr:colOff>
      <xdr:row>108</xdr:row>
      <xdr:rowOff>144962</xdr:rowOff>
    </xdr:to>
    <xdr:sp macro="" textlink="">
      <xdr:nvSpPr>
        <xdr:cNvPr id="733" name="楕円 732">
          <a:extLst>
            <a:ext uri="{FF2B5EF4-FFF2-40B4-BE49-F238E27FC236}">
              <a16:creationId xmlns:a16="http://schemas.microsoft.com/office/drawing/2014/main" id="{E71BD97C-ECD5-4A10-BFD0-FCBB2A3B2DE9}"/>
            </a:ext>
          </a:extLst>
        </xdr:cNvPr>
        <xdr:cNvSpPr/>
      </xdr:nvSpPr>
      <xdr:spPr>
        <a:xfrm>
          <a:off x="19458940" y="181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129739</xdr:rowOff>
    </xdr:from>
    <xdr:ext cx="469744" cy="259045"/>
    <xdr:sp macro="" textlink="">
      <xdr:nvSpPr>
        <xdr:cNvPr id="734" name="【公民館】&#10;一人当たり面積該当値テキスト">
          <a:extLst>
            <a:ext uri="{FF2B5EF4-FFF2-40B4-BE49-F238E27FC236}">
              <a16:creationId xmlns:a16="http://schemas.microsoft.com/office/drawing/2014/main" id="{DD77FDBC-B670-47DB-9CE0-294C93DDD138}"/>
            </a:ext>
          </a:extLst>
        </xdr:cNvPr>
        <xdr:cNvSpPr txBox="1"/>
      </xdr:nvSpPr>
      <xdr:spPr>
        <a:xfrm>
          <a:off x="19547840" y="1806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735" name="楕円 734">
          <a:extLst>
            <a:ext uri="{FF2B5EF4-FFF2-40B4-BE49-F238E27FC236}">
              <a16:creationId xmlns:a16="http://schemas.microsoft.com/office/drawing/2014/main" id="{7FEF4EAF-ED33-4C63-83B8-4F3462CB2641}"/>
            </a:ext>
          </a:extLst>
        </xdr:cNvPr>
        <xdr:cNvSpPr/>
      </xdr:nvSpPr>
      <xdr:spPr>
        <a:xfrm>
          <a:off x="18735040" y="18153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94162</xdr:rowOff>
    </xdr:from>
    <xdr:to>
      <xdr:col>116</xdr:col>
      <xdr:colOff>63500</xdr:colOff>
      <xdr:row>108</xdr:row>
      <xdr:rowOff>99061</xdr:rowOff>
    </xdr:to>
    <xdr:cxnSp macro="">
      <xdr:nvCxnSpPr>
        <xdr:cNvPr id="736" name="直線コネクタ 735">
          <a:extLst>
            <a:ext uri="{FF2B5EF4-FFF2-40B4-BE49-F238E27FC236}">
              <a16:creationId xmlns:a16="http://schemas.microsoft.com/office/drawing/2014/main" id="{013625F6-02C8-4C1F-8498-947D316E5118}"/>
            </a:ext>
          </a:extLst>
        </xdr:cNvPr>
        <xdr:cNvCxnSpPr/>
      </xdr:nvCxnSpPr>
      <xdr:spPr>
        <a:xfrm flipV="1">
          <a:off x="18778220" y="18199282"/>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49893</xdr:rowOff>
    </xdr:from>
    <xdr:to>
      <xdr:col>107</xdr:col>
      <xdr:colOff>101600</xdr:colOff>
      <xdr:row>108</xdr:row>
      <xdr:rowOff>151493</xdr:rowOff>
    </xdr:to>
    <xdr:sp macro="" textlink="">
      <xdr:nvSpPr>
        <xdr:cNvPr id="737" name="楕円 736">
          <a:extLst>
            <a:ext uri="{FF2B5EF4-FFF2-40B4-BE49-F238E27FC236}">
              <a16:creationId xmlns:a16="http://schemas.microsoft.com/office/drawing/2014/main" id="{E073782D-2D48-47E7-A2E9-E75631CF8A76}"/>
            </a:ext>
          </a:extLst>
        </xdr:cNvPr>
        <xdr:cNvSpPr/>
      </xdr:nvSpPr>
      <xdr:spPr>
        <a:xfrm>
          <a:off x="1793748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100693</xdr:rowOff>
    </xdr:to>
    <xdr:cxnSp macro="">
      <xdr:nvCxnSpPr>
        <xdr:cNvPr id="738" name="直線コネクタ 737">
          <a:extLst>
            <a:ext uri="{FF2B5EF4-FFF2-40B4-BE49-F238E27FC236}">
              <a16:creationId xmlns:a16="http://schemas.microsoft.com/office/drawing/2014/main" id="{D0067040-6343-46B8-9BC2-7921FBC6D50F}"/>
            </a:ext>
          </a:extLst>
        </xdr:cNvPr>
        <xdr:cNvCxnSpPr/>
      </xdr:nvCxnSpPr>
      <xdr:spPr>
        <a:xfrm flipV="1">
          <a:off x="17988280" y="18204181"/>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51526</xdr:rowOff>
    </xdr:from>
    <xdr:to>
      <xdr:col>102</xdr:col>
      <xdr:colOff>165100</xdr:colOff>
      <xdr:row>108</xdr:row>
      <xdr:rowOff>153126</xdr:rowOff>
    </xdr:to>
    <xdr:sp macro="" textlink="">
      <xdr:nvSpPr>
        <xdr:cNvPr id="739" name="楕円 738">
          <a:extLst>
            <a:ext uri="{FF2B5EF4-FFF2-40B4-BE49-F238E27FC236}">
              <a16:creationId xmlns:a16="http://schemas.microsoft.com/office/drawing/2014/main" id="{3D80BE85-37A0-428F-BA34-396061EFCC6C}"/>
            </a:ext>
          </a:extLst>
        </xdr:cNvPr>
        <xdr:cNvSpPr/>
      </xdr:nvSpPr>
      <xdr:spPr>
        <a:xfrm>
          <a:off x="17162780" y="181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100693</xdr:rowOff>
    </xdr:from>
    <xdr:to>
      <xdr:col>107</xdr:col>
      <xdr:colOff>50800</xdr:colOff>
      <xdr:row>108</xdr:row>
      <xdr:rowOff>102326</xdr:rowOff>
    </xdr:to>
    <xdr:cxnSp macro="">
      <xdr:nvCxnSpPr>
        <xdr:cNvPr id="740" name="直線コネクタ 739">
          <a:extLst>
            <a:ext uri="{FF2B5EF4-FFF2-40B4-BE49-F238E27FC236}">
              <a16:creationId xmlns:a16="http://schemas.microsoft.com/office/drawing/2014/main" id="{3E7967E9-7F2E-49D7-B713-C5AA93395485}"/>
            </a:ext>
          </a:extLst>
        </xdr:cNvPr>
        <xdr:cNvCxnSpPr/>
      </xdr:nvCxnSpPr>
      <xdr:spPr>
        <a:xfrm flipV="1">
          <a:off x="17213580" y="18205813"/>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53158</xdr:rowOff>
    </xdr:from>
    <xdr:to>
      <xdr:col>98</xdr:col>
      <xdr:colOff>38100</xdr:colOff>
      <xdr:row>108</xdr:row>
      <xdr:rowOff>154758</xdr:rowOff>
    </xdr:to>
    <xdr:sp macro="" textlink="">
      <xdr:nvSpPr>
        <xdr:cNvPr id="741" name="楕円 740">
          <a:extLst>
            <a:ext uri="{FF2B5EF4-FFF2-40B4-BE49-F238E27FC236}">
              <a16:creationId xmlns:a16="http://schemas.microsoft.com/office/drawing/2014/main" id="{C4580ACA-9505-4836-95D4-FFA3FBA8DC2E}"/>
            </a:ext>
          </a:extLst>
        </xdr:cNvPr>
        <xdr:cNvSpPr/>
      </xdr:nvSpPr>
      <xdr:spPr>
        <a:xfrm>
          <a:off x="16388080" y="181582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102326</xdr:rowOff>
    </xdr:from>
    <xdr:to>
      <xdr:col>102</xdr:col>
      <xdr:colOff>114300</xdr:colOff>
      <xdr:row>108</xdr:row>
      <xdr:rowOff>103958</xdr:rowOff>
    </xdr:to>
    <xdr:cxnSp macro="">
      <xdr:nvCxnSpPr>
        <xdr:cNvPr id="742" name="直線コネクタ 741">
          <a:extLst>
            <a:ext uri="{FF2B5EF4-FFF2-40B4-BE49-F238E27FC236}">
              <a16:creationId xmlns:a16="http://schemas.microsoft.com/office/drawing/2014/main" id="{8D635DB0-D18E-4ACF-AC3F-10989F919B82}"/>
            </a:ext>
          </a:extLst>
        </xdr:cNvPr>
        <xdr:cNvCxnSpPr/>
      </xdr:nvCxnSpPr>
      <xdr:spPr>
        <a:xfrm flipV="1">
          <a:off x="16431260" y="18207446"/>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743" name="n_1aveValue【公民館】&#10;一人当たり面積">
          <a:extLst>
            <a:ext uri="{FF2B5EF4-FFF2-40B4-BE49-F238E27FC236}">
              <a16:creationId xmlns:a16="http://schemas.microsoft.com/office/drawing/2014/main" id="{108FB759-FF5F-4014-9651-52503E17AC0A}"/>
            </a:ext>
          </a:extLst>
        </xdr:cNvPr>
        <xdr:cNvSpPr txBox="1"/>
      </xdr:nvSpPr>
      <xdr:spPr>
        <a:xfrm>
          <a:off x="185611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44" name="n_2aveValue【公民館】&#10;一人当たり面積">
          <a:extLst>
            <a:ext uri="{FF2B5EF4-FFF2-40B4-BE49-F238E27FC236}">
              <a16:creationId xmlns:a16="http://schemas.microsoft.com/office/drawing/2014/main" id="{6C38DDCA-5B98-4E0B-86DF-DB7A577B94ED}"/>
            </a:ext>
          </a:extLst>
        </xdr:cNvPr>
        <xdr:cNvSpPr txBox="1"/>
      </xdr:nvSpPr>
      <xdr:spPr>
        <a:xfrm>
          <a:off x="177762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42290</xdr:rowOff>
    </xdr:from>
    <xdr:ext cx="469744" cy="259045"/>
    <xdr:sp macro="" textlink="">
      <xdr:nvSpPr>
        <xdr:cNvPr id="745" name="n_3aveValue【公民館】&#10;一人当たり面積">
          <a:extLst>
            <a:ext uri="{FF2B5EF4-FFF2-40B4-BE49-F238E27FC236}">
              <a16:creationId xmlns:a16="http://schemas.microsoft.com/office/drawing/2014/main" id="{9C7501A0-9028-40B7-91C7-7C7BBC61360C}"/>
            </a:ext>
          </a:extLst>
        </xdr:cNvPr>
        <xdr:cNvSpPr txBox="1"/>
      </xdr:nvSpPr>
      <xdr:spPr>
        <a:xfrm>
          <a:off x="17001567" y="1781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39025</xdr:rowOff>
    </xdr:from>
    <xdr:ext cx="469744" cy="259045"/>
    <xdr:sp macro="" textlink="">
      <xdr:nvSpPr>
        <xdr:cNvPr id="746" name="n_4aveValue【公民館】&#10;一人当たり面積">
          <a:extLst>
            <a:ext uri="{FF2B5EF4-FFF2-40B4-BE49-F238E27FC236}">
              <a16:creationId xmlns:a16="http://schemas.microsoft.com/office/drawing/2014/main" id="{9E6B5234-5D6C-4C39-887D-6CC34F4A2D7B}"/>
            </a:ext>
          </a:extLst>
        </xdr:cNvPr>
        <xdr:cNvSpPr txBox="1"/>
      </xdr:nvSpPr>
      <xdr:spPr>
        <a:xfrm>
          <a:off x="16226867" y="1780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747" name="n_1mainValue【公民館】&#10;一人当たり面積">
          <a:extLst>
            <a:ext uri="{FF2B5EF4-FFF2-40B4-BE49-F238E27FC236}">
              <a16:creationId xmlns:a16="http://schemas.microsoft.com/office/drawing/2014/main" id="{6BCCD2C4-F053-4BEF-8888-72A6538A04A8}"/>
            </a:ext>
          </a:extLst>
        </xdr:cNvPr>
        <xdr:cNvSpPr txBox="1"/>
      </xdr:nvSpPr>
      <xdr:spPr>
        <a:xfrm>
          <a:off x="18561127" y="1824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142620</xdr:rowOff>
    </xdr:from>
    <xdr:ext cx="469744" cy="259045"/>
    <xdr:sp macro="" textlink="">
      <xdr:nvSpPr>
        <xdr:cNvPr id="748" name="n_2mainValue【公民館】&#10;一人当たり面積">
          <a:extLst>
            <a:ext uri="{FF2B5EF4-FFF2-40B4-BE49-F238E27FC236}">
              <a16:creationId xmlns:a16="http://schemas.microsoft.com/office/drawing/2014/main" id="{4C83B4E9-204E-4A16-942E-D3DF317C9315}"/>
            </a:ext>
          </a:extLst>
        </xdr:cNvPr>
        <xdr:cNvSpPr txBox="1"/>
      </xdr:nvSpPr>
      <xdr:spPr>
        <a:xfrm>
          <a:off x="17776267" y="182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144253</xdr:rowOff>
    </xdr:from>
    <xdr:ext cx="469744" cy="259045"/>
    <xdr:sp macro="" textlink="">
      <xdr:nvSpPr>
        <xdr:cNvPr id="749" name="n_3mainValue【公民館】&#10;一人当たり面積">
          <a:extLst>
            <a:ext uri="{FF2B5EF4-FFF2-40B4-BE49-F238E27FC236}">
              <a16:creationId xmlns:a16="http://schemas.microsoft.com/office/drawing/2014/main" id="{63457057-BD04-4553-B0B1-DF579035A1E8}"/>
            </a:ext>
          </a:extLst>
        </xdr:cNvPr>
        <xdr:cNvSpPr txBox="1"/>
      </xdr:nvSpPr>
      <xdr:spPr>
        <a:xfrm>
          <a:off x="17001567" y="182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145885</xdr:rowOff>
    </xdr:from>
    <xdr:ext cx="469744" cy="259045"/>
    <xdr:sp macro="" textlink="">
      <xdr:nvSpPr>
        <xdr:cNvPr id="750" name="n_4mainValue【公民館】&#10;一人当たり面積">
          <a:extLst>
            <a:ext uri="{FF2B5EF4-FFF2-40B4-BE49-F238E27FC236}">
              <a16:creationId xmlns:a16="http://schemas.microsoft.com/office/drawing/2014/main" id="{0BF6D9B9-834C-4A5B-8D2E-843256F58FCE}"/>
            </a:ext>
          </a:extLst>
        </xdr:cNvPr>
        <xdr:cNvSpPr txBox="1"/>
      </xdr:nvSpPr>
      <xdr:spPr>
        <a:xfrm>
          <a:off x="16226867" y="1825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D68702ED-CB26-45F6-8394-A537B76C499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20BFD80C-29CE-4CFF-A750-BE22FB71FBA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4D7685EE-4E07-49DD-B4E4-0A370AA58B5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48.4</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ポイント下回っているが、１人当たりの面積は</a:t>
          </a:r>
          <a:r>
            <a:rPr kumimoji="1" lang="en-US" altLang="ja-JP" sz="1300">
              <a:latin typeface="ＭＳ Ｐゴシック" panose="020B0600070205080204" pitchFamily="50" charset="-128"/>
              <a:ea typeface="ＭＳ Ｐゴシック" panose="020B0600070205080204" pitchFamily="50" charset="-128"/>
            </a:rPr>
            <a:t>0.272</a:t>
          </a:r>
          <a:r>
            <a:rPr kumimoji="1" lang="ja-JP" altLang="en-US" sz="1300">
              <a:latin typeface="ＭＳ Ｐゴシック" panose="020B0600070205080204" pitchFamily="50" charset="-128"/>
              <a:ea typeface="ＭＳ Ｐゴシック" panose="020B0600070205080204" pitchFamily="50" charset="-128"/>
            </a:rPr>
            <a:t>ｍ</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0.078</a:t>
          </a:r>
          <a:r>
            <a:rPr kumimoji="1" lang="ja-JP" altLang="en-US" sz="1300">
              <a:latin typeface="ＭＳ Ｐゴシック" panose="020B0600070205080204" pitchFamily="50" charset="-128"/>
              <a:ea typeface="ＭＳ Ｐゴシック" panose="020B0600070205080204" pitchFamily="50" charset="-128"/>
            </a:rPr>
            <a:t>ポイント上回っている。維持管理に係る経費の増加に留意しつつ、子育て環境の整備に取り組んでいく。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55.7</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ポイント下回っており、１人当たりの面積も</a:t>
          </a:r>
          <a:r>
            <a:rPr kumimoji="1" lang="en-US" altLang="ja-JP" sz="1300">
              <a:latin typeface="ＭＳ Ｐゴシック" panose="020B0600070205080204" pitchFamily="50" charset="-128"/>
              <a:ea typeface="ＭＳ Ｐゴシック" panose="020B0600070205080204" pitchFamily="50" charset="-128"/>
            </a:rPr>
            <a:t>2.292</a:t>
          </a:r>
          <a:r>
            <a:rPr kumimoji="1" lang="ja-JP" altLang="en-US" sz="1300">
              <a:latin typeface="ＭＳ Ｐゴシック" panose="020B0600070205080204" pitchFamily="50" charset="-128"/>
              <a:ea typeface="ＭＳ Ｐゴシック" panose="020B0600070205080204" pitchFamily="50" charset="-128"/>
            </a:rPr>
            <a:t>ｍ</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0.038</a:t>
          </a:r>
          <a:r>
            <a:rPr kumimoji="1" lang="ja-JP" altLang="en-US" sz="1300">
              <a:latin typeface="ＭＳ Ｐゴシック" panose="020B0600070205080204" pitchFamily="50" charset="-128"/>
              <a:ea typeface="ＭＳ Ｐゴシック" panose="020B0600070205080204" pitchFamily="50" charset="-128"/>
            </a:rPr>
            <a:t>ポイント下回っている。これは令和４年度に新しく松尾小学校を建設した影響によるものである。今後も小中学校の老朽化対策や統廃合を進めていく。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86.1</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ポイント上回っている。今後は、山武市営住宅長寿命化計画に基づき、老朽化対策に取り組んでいく。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・公民館については、有形固定資産減価償却率が類似団体内平均値を</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ポイント下回っている。これは平成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年度に蓮沼地区で新たに公民館施設を整備した影響によるものである。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FF459F-ADFE-4C21-9C07-3FCC21685E1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2F5DAF-B06C-4D09-BF9C-783DEB9DCEE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F8925C-E08D-4E69-A50E-B81DD294BC7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E196A1-BA77-4E8F-BD44-3601395D436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F81F41-BEAF-4509-8689-6392A88D45F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5E2D37-E9D1-4D1E-A831-601617C05C6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2707E1-C672-4AC2-AEB0-B24F068AB95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A8E6DD-7CEA-43A4-9C65-C3B1E8E21DC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ED7109-C9CA-46A5-A875-E289EC9D474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94BC6D-458F-4798-B333-37E700C13DB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49,103
47,423
146.77
27,583,775
26,256,542
743,764
14,202,714
23,626,305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9DC13D-20E5-4725-A543-3BD2C4F1A89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0C50BC-2FFF-4279-A19C-8C1CD9E61F2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D6DAC7-1488-4E25-946F-50EDBD5DF66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2771CF-4BA9-48FF-AC61-26A278E7E55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6D675B-2FEF-4842-8D15-CE2D70D6933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656A51A-3D42-4EC2-AFF9-1C27681F71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B46F4C-8B07-463C-8106-46B6FA3C047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DF87A6-93C9-41CD-B749-79105EF46B7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23A9A9-FED1-4B75-9FC3-005D2DBCD03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147BCA-3B2F-4D63-9FA2-873EB510BF8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03E0F0-4383-4C1E-A8D1-B22A10DBAA2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F29ED3-8BF2-424A-96A7-55F6289CBCA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070CDE-9608-4D85-BBF1-F369233D49C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7F7369-9DCE-4223-A15D-5C9FF7D2369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9D72DA-54F1-4BD9-A2FC-FBDDA00BE53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E1AF58-DB32-4F09-9B32-011A8E8D9F3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204BDE-C0FE-4557-9D73-99359176896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82EFF4-7501-4C21-ACEC-B94C8C8D66E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199549-5AED-4472-B53B-277A5A6EFDD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CC8885-0F08-4425-97F7-F09BCA59D90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472D56-142E-438B-8F56-EDE1F5E107A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D09A7B-29E0-4F94-96D5-91D53348F29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4CDA18-010B-46FC-AD4D-F91DD6225F3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A1B0EF-1338-4173-9927-5A262B9BF9E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D98AC1-B723-41B5-AA01-6EE75A1A889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85DFBF-AC32-4C6D-8F43-AB5B6973CDA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D287F9-147A-4499-8496-04C396FB1A7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AF697B-BCE4-4D82-9FBE-DDE3BA17E08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0034E2-D0A8-42FA-A61B-1712F1D6AA3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FD7C20-E55A-4411-BB6F-69CD669A5FB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D14FB1-1D1F-416C-8093-EDA1667A7A6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488EB0-153B-4C2C-B83D-8A92000E01A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EC0C12-44C9-43ED-9811-44076B8C6C6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F934BF8-82AF-4C66-8259-992CBA52EDF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3E072B-07BB-461B-BD48-EEADFF6E080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950AC3C-AB47-4972-AB76-D2F6F8773A7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49D33BC-2807-4BB8-BC8F-4FD33955ED0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6F6F35-0271-497C-AA10-B7B528355D8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014E7F1-DC9E-4B18-9A21-4FA57E09EC4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1F8E36-B10D-401E-9D5C-8FE40F6D91D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1A07D5-1B54-45F4-AAFE-D1DC8179764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A6DD004-6D02-4A3F-BD4D-6F2E1FEF2AD6}"/>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CDEDD95-B61F-40F8-AC87-186855B05F0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FC36844-883B-4A21-89D1-F89F6032EF8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49A25F01-AE55-40A6-A925-4580DB680DB4}"/>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6208186-B3BD-4D72-BEAF-B80CA1AFECF4}"/>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48DAE7F-8FF9-4AE7-A964-3C537555D7ED}"/>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17A433F-1D79-4877-949F-267B86AE6849}"/>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2C3E009-421B-4B11-B3A1-5F57A3D7EFCF}"/>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0AB31682-2D74-47CC-B2B3-568453B6F877}"/>
            </a:ext>
          </a:extLst>
        </xdr:cNvPr>
        <xdr:cNvSpPr txBox="1"/>
      </xdr:nvSpPr>
      <xdr:spPr>
        <a:xfrm>
          <a:off x="4124960" y="607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6040965C-9A59-4B82-B7CC-8153CBBD2804}"/>
            </a:ext>
          </a:extLst>
        </xdr:cNvPr>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81A0D915-D6FB-43E8-933F-90A31F82A36E}"/>
            </a:ext>
          </a:extLst>
        </xdr:cNvPr>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4E24CF8F-8847-44E8-800A-366F5A4469EB}"/>
            </a:ext>
          </a:extLst>
        </xdr:cNvPr>
        <xdr:cNvSpPr/>
      </xdr:nvSpPr>
      <xdr:spPr>
        <a:xfrm>
          <a:off x="25146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16510</xdr:rowOff>
    </xdr:from>
    <xdr:to>
      <xdr:col>10</xdr:col>
      <xdr:colOff>165100</xdr:colOff>
      <xdr:row>36</xdr:row>
      <xdr:rowOff>118110</xdr:rowOff>
    </xdr:to>
    <xdr:sp macro="" textlink="">
      <xdr:nvSpPr>
        <xdr:cNvPr id="65" name="フローチャート: 判断 64">
          <a:extLst>
            <a:ext uri="{FF2B5EF4-FFF2-40B4-BE49-F238E27FC236}">
              <a16:creationId xmlns:a16="http://schemas.microsoft.com/office/drawing/2014/main" id="{0869EBE3-86FF-4F08-A526-2C35150911C2}"/>
            </a:ext>
          </a:extLst>
        </xdr:cNvPr>
        <xdr:cNvSpPr/>
      </xdr:nvSpPr>
      <xdr:spPr>
        <a:xfrm>
          <a:off x="17399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36830</xdr:rowOff>
    </xdr:from>
    <xdr:to>
      <xdr:col>6</xdr:col>
      <xdr:colOff>38100</xdr:colOff>
      <xdr:row>36</xdr:row>
      <xdr:rowOff>138430</xdr:rowOff>
    </xdr:to>
    <xdr:sp macro="" textlink="">
      <xdr:nvSpPr>
        <xdr:cNvPr id="66" name="フローチャート: 判断 65">
          <a:extLst>
            <a:ext uri="{FF2B5EF4-FFF2-40B4-BE49-F238E27FC236}">
              <a16:creationId xmlns:a16="http://schemas.microsoft.com/office/drawing/2014/main" id="{01386DF3-B5A5-4E11-9ED2-20C63902208C}"/>
            </a:ext>
          </a:extLst>
        </xdr:cNvPr>
        <xdr:cNvSpPr/>
      </xdr:nvSpPr>
      <xdr:spPr>
        <a:xfrm>
          <a:off x="965200" y="6071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FF4F668-A4F2-4C2B-BA5A-A7AF16A4DEC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F09E288-53F4-4A5B-B3B5-8B643D34002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E1A280-D76C-4290-BD7D-DE0BA08A7BA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359F99-4B79-4BF8-A620-D973F10A6F2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D1AD5C-E3D9-4AC7-8FCD-3A001210701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72" name="楕円 71">
          <a:extLst>
            <a:ext uri="{FF2B5EF4-FFF2-40B4-BE49-F238E27FC236}">
              <a16:creationId xmlns:a16="http://schemas.microsoft.com/office/drawing/2014/main" id="{CA9824FF-3F0A-41A3-BF6A-4D95CAE99F8C}"/>
            </a:ext>
          </a:extLst>
        </xdr:cNvPr>
        <xdr:cNvSpPr/>
      </xdr:nvSpPr>
      <xdr:spPr>
        <a:xfrm>
          <a:off x="403606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60977</xdr:rowOff>
    </xdr:from>
    <xdr:ext cx="405111" cy="259045"/>
    <xdr:sp macro="" textlink="">
      <xdr:nvSpPr>
        <xdr:cNvPr id="73" name="【図書館】&#10;有形固定資産減価償却率該当値テキスト">
          <a:extLst>
            <a:ext uri="{FF2B5EF4-FFF2-40B4-BE49-F238E27FC236}">
              <a16:creationId xmlns:a16="http://schemas.microsoft.com/office/drawing/2014/main" id="{F69E2F29-796E-4785-AE3F-6CF2C3F29EC4}"/>
            </a:ext>
          </a:extLst>
        </xdr:cNvPr>
        <xdr:cNvSpPr txBox="1"/>
      </xdr:nvSpPr>
      <xdr:spPr>
        <a:xfrm>
          <a:off x="4124960"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16510</xdr:rowOff>
    </xdr:from>
    <xdr:to>
      <xdr:col>20</xdr:col>
      <xdr:colOff>38100</xdr:colOff>
      <xdr:row>36</xdr:row>
      <xdr:rowOff>118110</xdr:rowOff>
    </xdr:to>
    <xdr:sp macro="" textlink="">
      <xdr:nvSpPr>
        <xdr:cNvPr id="74" name="楕円 73">
          <a:extLst>
            <a:ext uri="{FF2B5EF4-FFF2-40B4-BE49-F238E27FC236}">
              <a16:creationId xmlns:a16="http://schemas.microsoft.com/office/drawing/2014/main" id="{6ECC5B97-3B22-4615-98B1-6F7CCA774921}"/>
            </a:ext>
          </a:extLst>
        </xdr:cNvPr>
        <xdr:cNvSpPr/>
      </xdr:nvSpPr>
      <xdr:spPr>
        <a:xfrm>
          <a:off x="3312160" y="6051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67310</xdr:rowOff>
    </xdr:from>
    <xdr:to>
      <xdr:col>24</xdr:col>
      <xdr:colOff>63500</xdr:colOff>
      <xdr:row>36</xdr:row>
      <xdr:rowOff>88900</xdr:rowOff>
    </xdr:to>
    <xdr:cxnSp macro="">
      <xdr:nvCxnSpPr>
        <xdr:cNvPr id="75" name="直線コネクタ 74">
          <a:extLst>
            <a:ext uri="{FF2B5EF4-FFF2-40B4-BE49-F238E27FC236}">
              <a16:creationId xmlns:a16="http://schemas.microsoft.com/office/drawing/2014/main" id="{94FAE327-1B30-4CAA-842E-94649EC2EEC4}"/>
            </a:ext>
          </a:extLst>
        </xdr:cNvPr>
        <xdr:cNvCxnSpPr/>
      </xdr:nvCxnSpPr>
      <xdr:spPr>
        <a:xfrm>
          <a:off x="3355340" y="6102350"/>
          <a:ext cx="7315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160020</xdr:rowOff>
    </xdr:from>
    <xdr:to>
      <xdr:col>15</xdr:col>
      <xdr:colOff>101600</xdr:colOff>
      <xdr:row>36</xdr:row>
      <xdr:rowOff>90170</xdr:rowOff>
    </xdr:to>
    <xdr:sp macro="" textlink="">
      <xdr:nvSpPr>
        <xdr:cNvPr id="76" name="楕円 75">
          <a:extLst>
            <a:ext uri="{FF2B5EF4-FFF2-40B4-BE49-F238E27FC236}">
              <a16:creationId xmlns:a16="http://schemas.microsoft.com/office/drawing/2014/main" id="{3902175E-134C-4C64-B56C-353C1BAF0C02}"/>
            </a:ext>
          </a:extLst>
        </xdr:cNvPr>
        <xdr:cNvSpPr/>
      </xdr:nvSpPr>
      <xdr:spPr>
        <a:xfrm>
          <a:off x="2514600" y="602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39370</xdr:rowOff>
    </xdr:from>
    <xdr:to>
      <xdr:col>19</xdr:col>
      <xdr:colOff>177800</xdr:colOff>
      <xdr:row>36</xdr:row>
      <xdr:rowOff>67310</xdr:rowOff>
    </xdr:to>
    <xdr:cxnSp macro="">
      <xdr:nvCxnSpPr>
        <xdr:cNvPr id="77" name="直線コネクタ 76">
          <a:extLst>
            <a:ext uri="{FF2B5EF4-FFF2-40B4-BE49-F238E27FC236}">
              <a16:creationId xmlns:a16="http://schemas.microsoft.com/office/drawing/2014/main" id="{5D16722F-9982-491D-9FB0-B966C4EDAFCE}"/>
            </a:ext>
          </a:extLst>
        </xdr:cNvPr>
        <xdr:cNvCxnSpPr/>
      </xdr:nvCxnSpPr>
      <xdr:spPr>
        <a:xfrm>
          <a:off x="2565400" y="607441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8" name="楕円 77">
          <a:extLst>
            <a:ext uri="{FF2B5EF4-FFF2-40B4-BE49-F238E27FC236}">
              <a16:creationId xmlns:a16="http://schemas.microsoft.com/office/drawing/2014/main" id="{41833E18-210D-4A33-8D55-B162E953F748}"/>
            </a:ext>
          </a:extLst>
        </xdr:cNvPr>
        <xdr:cNvSpPr/>
      </xdr:nvSpPr>
      <xdr:spPr>
        <a:xfrm>
          <a:off x="1739900" y="602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38100</xdr:rowOff>
    </xdr:from>
    <xdr:to>
      <xdr:col>15</xdr:col>
      <xdr:colOff>50800</xdr:colOff>
      <xdr:row>36</xdr:row>
      <xdr:rowOff>39370</xdr:rowOff>
    </xdr:to>
    <xdr:cxnSp macro="">
      <xdr:nvCxnSpPr>
        <xdr:cNvPr id="79" name="直線コネクタ 78">
          <a:extLst>
            <a:ext uri="{FF2B5EF4-FFF2-40B4-BE49-F238E27FC236}">
              <a16:creationId xmlns:a16="http://schemas.microsoft.com/office/drawing/2014/main" id="{2C9AD102-9E82-4725-B7CE-1CB021EEAF8E}"/>
            </a:ext>
          </a:extLst>
        </xdr:cNvPr>
        <xdr:cNvCxnSpPr/>
      </xdr:nvCxnSpPr>
      <xdr:spPr>
        <a:xfrm>
          <a:off x="1790700" y="607314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132080</xdr:rowOff>
    </xdr:from>
    <xdr:to>
      <xdr:col>6</xdr:col>
      <xdr:colOff>38100</xdr:colOff>
      <xdr:row>36</xdr:row>
      <xdr:rowOff>62230</xdr:rowOff>
    </xdr:to>
    <xdr:sp macro="" textlink="">
      <xdr:nvSpPr>
        <xdr:cNvPr id="80" name="楕円 79">
          <a:extLst>
            <a:ext uri="{FF2B5EF4-FFF2-40B4-BE49-F238E27FC236}">
              <a16:creationId xmlns:a16="http://schemas.microsoft.com/office/drawing/2014/main" id="{F3CC6B66-F6E9-42E1-85E7-18C05BCE4DA8}"/>
            </a:ext>
          </a:extLst>
        </xdr:cNvPr>
        <xdr:cNvSpPr/>
      </xdr:nvSpPr>
      <xdr:spPr>
        <a:xfrm>
          <a:off x="965200" y="5999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xdr:rowOff>
    </xdr:from>
    <xdr:to>
      <xdr:col>10</xdr:col>
      <xdr:colOff>114300</xdr:colOff>
      <xdr:row>36</xdr:row>
      <xdr:rowOff>38100</xdr:rowOff>
    </xdr:to>
    <xdr:cxnSp macro="">
      <xdr:nvCxnSpPr>
        <xdr:cNvPr id="81" name="直線コネクタ 80">
          <a:extLst>
            <a:ext uri="{FF2B5EF4-FFF2-40B4-BE49-F238E27FC236}">
              <a16:creationId xmlns:a16="http://schemas.microsoft.com/office/drawing/2014/main" id="{A64AC218-6A6E-4CEA-B56D-114C0780B5B3}"/>
            </a:ext>
          </a:extLst>
        </xdr:cNvPr>
        <xdr:cNvCxnSpPr/>
      </xdr:nvCxnSpPr>
      <xdr:spPr>
        <a:xfrm>
          <a:off x="1008380" y="604647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60B67C51-F35F-40B1-BDBD-BCC12DF69B1F}"/>
            </a:ext>
          </a:extLst>
        </xdr:cNvPr>
        <xdr:cNvSpPr txBox="1"/>
      </xdr:nvSpPr>
      <xdr:spPr>
        <a:xfrm>
          <a:off x="317056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129BDB10-C2CF-45B4-8289-74BC4BC3347D}"/>
            </a:ext>
          </a:extLst>
        </xdr:cNvPr>
        <xdr:cNvSpPr txBox="1"/>
      </xdr:nvSpPr>
      <xdr:spPr>
        <a:xfrm>
          <a:off x="238570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4" name="n_3aveValue【図書館】&#10;有形固定資産減価償却率">
          <a:extLst>
            <a:ext uri="{FF2B5EF4-FFF2-40B4-BE49-F238E27FC236}">
              <a16:creationId xmlns:a16="http://schemas.microsoft.com/office/drawing/2014/main" id="{954A14C3-9A47-4191-8FED-8F23551E43F8}"/>
            </a:ext>
          </a:extLst>
        </xdr:cNvPr>
        <xdr:cNvSpPr txBox="1"/>
      </xdr:nvSpPr>
      <xdr:spPr>
        <a:xfrm>
          <a:off x="161100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129557</xdr:rowOff>
    </xdr:from>
    <xdr:ext cx="405111" cy="259045"/>
    <xdr:sp macro="" textlink="">
      <xdr:nvSpPr>
        <xdr:cNvPr id="85" name="n_4aveValue【図書館】&#10;有形固定資産減価償却率">
          <a:extLst>
            <a:ext uri="{FF2B5EF4-FFF2-40B4-BE49-F238E27FC236}">
              <a16:creationId xmlns:a16="http://schemas.microsoft.com/office/drawing/2014/main" id="{F850E4FD-9DD2-4FB5-A03A-636005FDDA33}"/>
            </a:ext>
          </a:extLst>
        </xdr:cNvPr>
        <xdr:cNvSpPr txBox="1"/>
      </xdr:nvSpPr>
      <xdr:spPr>
        <a:xfrm>
          <a:off x="83630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134637</xdr:rowOff>
    </xdr:from>
    <xdr:ext cx="405111" cy="259045"/>
    <xdr:sp macro="" textlink="">
      <xdr:nvSpPr>
        <xdr:cNvPr id="86" name="n_1mainValue【図書館】&#10;有形固定資産減価償却率">
          <a:extLst>
            <a:ext uri="{FF2B5EF4-FFF2-40B4-BE49-F238E27FC236}">
              <a16:creationId xmlns:a16="http://schemas.microsoft.com/office/drawing/2014/main" id="{543E5623-BD0F-45F6-96C3-EACABB7E93DF}"/>
            </a:ext>
          </a:extLst>
        </xdr:cNvPr>
        <xdr:cNvSpPr txBox="1"/>
      </xdr:nvSpPr>
      <xdr:spPr>
        <a:xfrm>
          <a:off x="3170564" y="583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106697</xdr:rowOff>
    </xdr:from>
    <xdr:ext cx="405111" cy="259045"/>
    <xdr:sp macro="" textlink="">
      <xdr:nvSpPr>
        <xdr:cNvPr id="87" name="n_2mainValue【図書館】&#10;有形固定資産減価償却率">
          <a:extLst>
            <a:ext uri="{FF2B5EF4-FFF2-40B4-BE49-F238E27FC236}">
              <a16:creationId xmlns:a16="http://schemas.microsoft.com/office/drawing/2014/main" id="{3B347708-1E71-4DAA-BF6D-1066BB0BE021}"/>
            </a:ext>
          </a:extLst>
        </xdr:cNvPr>
        <xdr:cNvSpPr txBox="1"/>
      </xdr:nvSpPr>
      <xdr:spPr>
        <a:xfrm>
          <a:off x="2385704"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105427</xdr:rowOff>
    </xdr:from>
    <xdr:ext cx="405111" cy="259045"/>
    <xdr:sp macro="" textlink="">
      <xdr:nvSpPr>
        <xdr:cNvPr id="88" name="n_3mainValue【図書館】&#10;有形固定資産減価償却率">
          <a:extLst>
            <a:ext uri="{FF2B5EF4-FFF2-40B4-BE49-F238E27FC236}">
              <a16:creationId xmlns:a16="http://schemas.microsoft.com/office/drawing/2014/main" id="{EA34CABD-4D1D-40B3-8B09-64B3E7C352B6}"/>
            </a:ext>
          </a:extLst>
        </xdr:cNvPr>
        <xdr:cNvSpPr txBox="1"/>
      </xdr:nvSpPr>
      <xdr:spPr>
        <a:xfrm>
          <a:off x="161100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78757</xdr:rowOff>
    </xdr:from>
    <xdr:ext cx="405111" cy="259045"/>
    <xdr:sp macro="" textlink="">
      <xdr:nvSpPr>
        <xdr:cNvPr id="89" name="n_4mainValue【図書館】&#10;有形固定資産減価償却率">
          <a:extLst>
            <a:ext uri="{FF2B5EF4-FFF2-40B4-BE49-F238E27FC236}">
              <a16:creationId xmlns:a16="http://schemas.microsoft.com/office/drawing/2014/main" id="{48A73E74-372D-4EA9-943E-E42E2B2B1CF3}"/>
            </a:ext>
          </a:extLst>
        </xdr:cNvPr>
        <xdr:cNvSpPr txBox="1"/>
      </xdr:nvSpPr>
      <xdr:spPr>
        <a:xfrm>
          <a:off x="83630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6C29071-4E82-44D6-9C6F-2367E73EF71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9FD3FD3-0A2F-4AEB-99BA-83EE3DDD3A2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C57A164-6A72-4DAC-BDEE-5DF0F1E5106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17BB7E8-6D4D-488D-B5DF-C3825E6EE20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1DC610AA-5296-44B7-BFD9-C7F9702EB50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E90EEC1-BAC3-4F51-978F-E5AD5724949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E20B3C6-F384-4638-A5D0-F8C81EBCBEB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3DB8703-3D45-4A26-9C66-C7399FF66C0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AE70E868-38BC-401E-8C1D-813943784BD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CF52886-2D0C-41C1-96E3-D6B03F80F95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BB9433F-95E5-41B0-9FA9-693D27854A3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4AA80ED-8DDF-4962-85FF-3B11E135AC5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6C68D3F4-CF32-497A-9943-AB091C0AEFD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F7FD48B-6FDA-4DE5-989D-4220BC355DA1}"/>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7860F79-D364-4FD0-81BE-EF06E54AEB6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B0A6F3B-BC5F-4013-9E87-E99C4908B48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614888C3-10D7-4284-88D3-1D8452AF24A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CDFA25F-447A-404D-B1D1-8DC62CCA6555}"/>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F502AF6F-A987-44FB-8F60-2DF2E52893F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D3D4D53-95DC-440A-8ED5-6B1B31685BF2}"/>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24B24D1-A7F3-403C-BD4B-0EE66912CFA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1FCEE28-2909-42B4-BC3E-6D6370C8E91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B609DE9-27A0-4C8C-A888-A065D3776A2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46D2915F-ED0E-4DD8-9B33-553E3F0962F2}"/>
            </a:ext>
          </a:extLst>
        </xdr:cNvPr>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F190D0C4-3097-46CB-B6B3-65679059B0D5}"/>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A3BCC2DC-81AE-4FC0-9CBA-F1AEE14B7318}"/>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A35DD446-78FD-42D5-943D-B361887DFE33}"/>
            </a:ext>
          </a:extLst>
        </xdr:cNvPr>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1D955463-0748-4A3A-8FCE-3052FB00CE98}"/>
            </a:ext>
          </a:extLst>
        </xdr:cNvPr>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3EFFF877-0E0D-456D-A06A-95BAC0C17A7A}"/>
            </a:ext>
          </a:extLst>
        </xdr:cNvPr>
        <xdr:cNvSpPr txBox="1"/>
      </xdr:nvSpPr>
      <xdr:spPr>
        <a:xfrm>
          <a:off x="92583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326FC69F-0361-43AA-A623-8DC38FC39E2C}"/>
            </a:ext>
          </a:extLst>
        </xdr:cNvPr>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9B0E8417-C3C3-4C77-B339-26EC7D8F7C6B}"/>
            </a:ext>
          </a:extLst>
        </xdr:cNvPr>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C2370687-3F29-40D3-BA9B-F4F66C0B3EA0}"/>
            </a:ext>
          </a:extLst>
        </xdr:cNvPr>
        <xdr:cNvSpPr/>
      </xdr:nvSpPr>
      <xdr:spPr>
        <a:xfrm>
          <a:off x="7670800" y="6780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162560</xdr:rowOff>
    </xdr:from>
    <xdr:to>
      <xdr:col>41</xdr:col>
      <xdr:colOff>101600</xdr:colOff>
      <xdr:row>41</xdr:row>
      <xdr:rowOff>92710</xdr:rowOff>
    </xdr:to>
    <xdr:sp macro="" textlink="">
      <xdr:nvSpPr>
        <xdr:cNvPr id="122" name="フローチャート: 判断 121">
          <a:extLst>
            <a:ext uri="{FF2B5EF4-FFF2-40B4-BE49-F238E27FC236}">
              <a16:creationId xmlns:a16="http://schemas.microsoft.com/office/drawing/2014/main" id="{CCF0ADCD-9C55-4C91-A7D3-3FDD3B29A17D}"/>
            </a:ext>
          </a:extLst>
        </xdr:cNvPr>
        <xdr:cNvSpPr/>
      </xdr:nvSpPr>
      <xdr:spPr>
        <a:xfrm>
          <a:off x="6873240" y="6868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23" name="フローチャート: 判断 122">
          <a:extLst>
            <a:ext uri="{FF2B5EF4-FFF2-40B4-BE49-F238E27FC236}">
              <a16:creationId xmlns:a16="http://schemas.microsoft.com/office/drawing/2014/main" id="{736DA7E3-3E6B-4C04-A41B-93B1A2A922D6}"/>
            </a:ext>
          </a:extLst>
        </xdr:cNvPr>
        <xdr:cNvSpPr/>
      </xdr:nvSpPr>
      <xdr:spPr>
        <a:xfrm>
          <a:off x="6098540" y="687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A842BA4-730D-401D-8341-ED3DFDF1EE6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4C968D-0B9F-48C1-A453-89CC20856E2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F71274-3004-44B9-93C6-0B4458C831F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76495C-D85D-4494-867D-F39F7299EFC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FDBDF0-E54A-43AF-B6BE-6B90F02E517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29" name="楕円 128">
          <a:extLst>
            <a:ext uri="{FF2B5EF4-FFF2-40B4-BE49-F238E27FC236}">
              <a16:creationId xmlns:a16="http://schemas.microsoft.com/office/drawing/2014/main" id="{DB307C94-340A-4A66-B3E0-EA625F40468E}"/>
            </a:ext>
          </a:extLst>
        </xdr:cNvPr>
        <xdr:cNvSpPr/>
      </xdr:nvSpPr>
      <xdr:spPr>
        <a:xfrm>
          <a:off x="9192260" y="676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0" name="【図書館】&#10;一人当たり面積該当値テキスト">
          <a:extLst>
            <a:ext uri="{FF2B5EF4-FFF2-40B4-BE49-F238E27FC236}">
              <a16:creationId xmlns:a16="http://schemas.microsoft.com/office/drawing/2014/main" id="{FB72BE18-37AE-4D95-955C-06250D025384}"/>
            </a:ext>
          </a:extLst>
        </xdr:cNvPr>
        <xdr:cNvSpPr txBox="1"/>
      </xdr:nvSpPr>
      <xdr:spPr>
        <a:xfrm>
          <a:off x="92583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1" name="楕円 130">
          <a:extLst>
            <a:ext uri="{FF2B5EF4-FFF2-40B4-BE49-F238E27FC236}">
              <a16:creationId xmlns:a16="http://schemas.microsoft.com/office/drawing/2014/main" id="{01A7DC8B-E130-4E70-B4BB-B4C134A4E1B7}"/>
            </a:ext>
          </a:extLst>
        </xdr:cNvPr>
        <xdr:cNvSpPr/>
      </xdr:nvSpPr>
      <xdr:spPr>
        <a:xfrm>
          <a:off x="8445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2" name="直線コネクタ 131">
          <a:extLst>
            <a:ext uri="{FF2B5EF4-FFF2-40B4-BE49-F238E27FC236}">
              <a16:creationId xmlns:a16="http://schemas.microsoft.com/office/drawing/2014/main" id="{7ABDF9DC-7BC7-4F45-881C-41A318E8DAB6}"/>
            </a:ext>
          </a:extLst>
        </xdr:cNvPr>
        <xdr:cNvCxnSpPr/>
      </xdr:nvCxnSpPr>
      <xdr:spPr>
        <a:xfrm>
          <a:off x="8496300" y="68199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BD705897-6234-4278-B1A1-96C152084A7E}"/>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114E0FDC-2319-47DC-84E3-0409DC5DC48D}"/>
            </a:ext>
          </a:extLst>
        </xdr:cNvPr>
        <xdr:cNvCxnSpPr/>
      </xdr:nvCxnSpPr>
      <xdr:spPr>
        <a:xfrm flipV="1">
          <a:off x="7713980" y="68199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74930</xdr:rowOff>
    </xdr:from>
    <xdr:to>
      <xdr:col>41</xdr:col>
      <xdr:colOff>101600</xdr:colOff>
      <xdr:row>41</xdr:row>
      <xdr:rowOff>5080</xdr:rowOff>
    </xdr:to>
    <xdr:sp macro="" textlink="">
      <xdr:nvSpPr>
        <xdr:cNvPr id="135" name="楕円 134">
          <a:extLst>
            <a:ext uri="{FF2B5EF4-FFF2-40B4-BE49-F238E27FC236}">
              <a16:creationId xmlns:a16="http://schemas.microsoft.com/office/drawing/2014/main" id="{F9062AF9-C7E3-41F1-A73B-4C2E6E395FC4}"/>
            </a:ext>
          </a:extLst>
        </xdr:cNvPr>
        <xdr:cNvSpPr/>
      </xdr:nvSpPr>
      <xdr:spPr>
        <a:xfrm>
          <a:off x="6873240" y="678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125730</xdr:rowOff>
    </xdr:to>
    <xdr:cxnSp macro="">
      <xdr:nvCxnSpPr>
        <xdr:cNvPr id="136" name="直線コネクタ 135">
          <a:extLst>
            <a:ext uri="{FF2B5EF4-FFF2-40B4-BE49-F238E27FC236}">
              <a16:creationId xmlns:a16="http://schemas.microsoft.com/office/drawing/2014/main" id="{9417E172-CD34-4FA7-ABA1-0CBC22C24B78}"/>
            </a:ext>
          </a:extLst>
        </xdr:cNvPr>
        <xdr:cNvCxnSpPr/>
      </xdr:nvCxnSpPr>
      <xdr:spPr>
        <a:xfrm flipV="1">
          <a:off x="6924040" y="68275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78740</xdr:rowOff>
    </xdr:from>
    <xdr:to>
      <xdr:col>36</xdr:col>
      <xdr:colOff>165100</xdr:colOff>
      <xdr:row>41</xdr:row>
      <xdr:rowOff>8890</xdr:rowOff>
    </xdr:to>
    <xdr:sp macro="" textlink="">
      <xdr:nvSpPr>
        <xdr:cNvPr id="137" name="楕円 136">
          <a:extLst>
            <a:ext uri="{FF2B5EF4-FFF2-40B4-BE49-F238E27FC236}">
              <a16:creationId xmlns:a16="http://schemas.microsoft.com/office/drawing/2014/main" id="{F3075274-2D72-41F4-A77F-BC9F3EF9B8D0}"/>
            </a:ext>
          </a:extLst>
        </xdr:cNvPr>
        <xdr:cNvSpPr/>
      </xdr:nvSpPr>
      <xdr:spPr>
        <a:xfrm>
          <a:off x="609854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125730</xdr:rowOff>
    </xdr:from>
    <xdr:to>
      <xdr:col>41</xdr:col>
      <xdr:colOff>50800</xdr:colOff>
      <xdr:row>40</xdr:row>
      <xdr:rowOff>129540</xdr:rowOff>
    </xdr:to>
    <xdr:cxnSp macro="">
      <xdr:nvCxnSpPr>
        <xdr:cNvPr id="138" name="直線コネクタ 137">
          <a:extLst>
            <a:ext uri="{FF2B5EF4-FFF2-40B4-BE49-F238E27FC236}">
              <a16:creationId xmlns:a16="http://schemas.microsoft.com/office/drawing/2014/main" id="{CA6A63D7-D27C-49E7-B369-8CACF2E8F375}"/>
            </a:ext>
          </a:extLst>
        </xdr:cNvPr>
        <xdr:cNvCxnSpPr/>
      </xdr:nvCxnSpPr>
      <xdr:spPr>
        <a:xfrm flipV="1">
          <a:off x="6149340" y="68313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7A402891-C61A-4402-A872-135FA94E064D}"/>
            </a:ext>
          </a:extLst>
        </xdr:cNvPr>
        <xdr:cNvSpPr txBox="1"/>
      </xdr:nvSpPr>
      <xdr:spPr>
        <a:xfrm>
          <a:off x="827158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7D3757C0-4E0B-402E-90FF-7BE5B52F9B24}"/>
            </a:ext>
          </a:extLst>
        </xdr:cNvPr>
        <xdr:cNvSpPr txBox="1"/>
      </xdr:nvSpPr>
      <xdr:spPr>
        <a:xfrm>
          <a:off x="750958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1" name="n_3aveValue【図書館】&#10;一人当たり面積">
          <a:extLst>
            <a:ext uri="{FF2B5EF4-FFF2-40B4-BE49-F238E27FC236}">
              <a16:creationId xmlns:a16="http://schemas.microsoft.com/office/drawing/2014/main" id="{4C3FF865-71A4-4A3D-8EF0-09FB46CAC1A4}"/>
            </a:ext>
          </a:extLst>
        </xdr:cNvPr>
        <xdr:cNvSpPr txBox="1"/>
      </xdr:nvSpPr>
      <xdr:spPr>
        <a:xfrm>
          <a:off x="67120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2" name="n_4aveValue【図書館】&#10;一人当たり面積">
          <a:extLst>
            <a:ext uri="{FF2B5EF4-FFF2-40B4-BE49-F238E27FC236}">
              <a16:creationId xmlns:a16="http://schemas.microsoft.com/office/drawing/2014/main" id="{689F4DED-3F66-4482-9E3F-F789B58928F2}"/>
            </a:ext>
          </a:extLst>
        </xdr:cNvPr>
        <xdr:cNvSpPr txBox="1"/>
      </xdr:nvSpPr>
      <xdr:spPr>
        <a:xfrm>
          <a:off x="59373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10177</xdr:rowOff>
    </xdr:from>
    <xdr:ext cx="469744" cy="259045"/>
    <xdr:sp macro="" textlink="">
      <xdr:nvSpPr>
        <xdr:cNvPr id="143" name="n_1mainValue【図書館】&#10;一人当たり面積">
          <a:extLst>
            <a:ext uri="{FF2B5EF4-FFF2-40B4-BE49-F238E27FC236}">
              <a16:creationId xmlns:a16="http://schemas.microsoft.com/office/drawing/2014/main" id="{35D513DB-B922-47A4-9A67-2510F0319D8C}"/>
            </a:ext>
          </a:extLst>
        </xdr:cNvPr>
        <xdr:cNvSpPr txBox="1"/>
      </xdr:nvSpPr>
      <xdr:spPr>
        <a:xfrm>
          <a:off x="827158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44" name="n_2mainValue【図書館】&#10;一人当たり面積">
          <a:extLst>
            <a:ext uri="{FF2B5EF4-FFF2-40B4-BE49-F238E27FC236}">
              <a16:creationId xmlns:a16="http://schemas.microsoft.com/office/drawing/2014/main" id="{76AB3E4B-40E4-41D1-BA91-AD8FBCD554D2}"/>
            </a:ext>
          </a:extLst>
        </xdr:cNvPr>
        <xdr:cNvSpPr txBox="1"/>
      </xdr:nvSpPr>
      <xdr:spPr>
        <a:xfrm>
          <a:off x="750958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21607</xdr:rowOff>
    </xdr:from>
    <xdr:ext cx="469744" cy="259045"/>
    <xdr:sp macro="" textlink="">
      <xdr:nvSpPr>
        <xdr:cNvPr id="145" name="n_3mainValue【図書館】&#10;一人当たり面積">
          <a:extLst>
            <a:ext uri="{FF2B5EF4-FFF2-40B4-BE49-F238E27FC236}">
              <a16:creationId xmlns:a16="http://schemas.microsoft.com/office/drawing/2014/main" id="{F346189D-B060-4CEA-8D56-AEDC70A40A90}"/>
            </a:ext>
          </a:extLst>
        </xdr:cNvPr>
        <xdr:cNvSpPr txBox="1"/>
      </xdr:nvSpPr>
      <xdr:spPr>
        <a:xfrm>
          <a:off x="67120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25417</xdr:rowOff>
    </xdr:from>
    <xdr:ext cx="469744" cy="259045"/>
    <xdr:sp macro="" textlink="">
      <xdr:nvSpPr>
        <xdr:cNvPr id="146" name="n_4mainValue【図書館】&#10;一人当たり面積">
          <a:extLst>
            <a:ext uri="{FF2B5EF4-FFF2-40B4-BE49-F238E27FC236}">
              <a16:creationId xmlns:a16="http://schemas.microsoft.com/office/drawing/2014/main" id="{329F9F54-6A6A-479B-A7DB-EEEAFB8786C6}"/>
            </a:ext>
          </a:extLst>
        </xdr:cNvPr>
        <xdr:cNvSpPr txBox="1"/>
      </xdr:nvSpPr>
      <xdr:spPr>
        <a:xfrm>
          <a:off x="59373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CA97620-530C-405F-B252-BE4A153D604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9523E68-DD55-4BFA-B155-CA13A95B2F9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34633AD-85C2-493E-A381-6AE35C4BF8E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C5510DD-8676-4EDF-8474-C5A14BB6DDC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183932B-6F4A-4530-8512-A1A90D7C0A5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6D6BAB7-E6FF-4380-AACD-29221F14EA7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3EEBD41-092D-4803-A2DC-49720722C2F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47119B2-1CAB-4E78-8AC8-8F01875FFC7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C47B88C-0D4B-4CA9-B1B5-BD6FE79AE34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4BD64F0-625A-4626-9B7E-21CAD2A5445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F102A07-BAAA-4052-8370-01DC8D45217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F49DC65-ADC6-4F02-BC54-6A21F92ABA8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DD49245-FC09-4220-8009-780A837A69F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4EFDDEA-F9EF-490E-898E-08E836E0906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7110095-09E2-4F9A-A311-C2933B932EC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612D65B-5102-494F-832C-C416084703B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28793FD-AF47-483C-84D7-DE30B03DDCC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A482DFA-1345-47C3-9273-29300C6B56B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F3628A4-ECAF-40E1-A3CD-B345B68589A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DC4416C-9C29-492B-B2A3-1D7944DEE44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42B30AB-AEF6-406E-95E0-FDC6CD8D5E1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849B84A-E6EC-4D75-9CFA-51FCA00F864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AD7E917-4610-4E93-AC65-926BAED5583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BDAED47-F28C-4CE2-829D-6BEDAABD8FF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6FC93E5-6742-4304-B6B4-C1A9F982634A}"/>
            </a:ext>
          </a:extLst>
        </xdr:cNvPr>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4218C26-A8FA-47C5-A53E-CFA0F6F20AB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319D2DC-04EA-40E3-88EE-234743E1089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6FE72D2-51D5-4C24-95F6-8B440A19D1A6}"/>
            </a:ext>
          </a:extLst>
        </xdr:cNvPr>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65A27C8B-C7C0-4E8E-A5A9-42D0005F8AC3}"/>
            </a:ext>
          </a:extLst>
        </xdr:cNvPr>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187A7B6-25EA-4929-9590-EFA902C98E49}"/>
            </a:ext>
          </a:extLst>
        </xdr:cNvPr>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C0282D2-12A5-4660-817C-1A62B1D5F067}"/>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A44D399D-6567-42F2-97ED-31EA63BA7613}"/>
            </a:ext>
          </a:extLst>
        </xdr:cNvPr>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E9C58824-6666-4A8D-B8BD-21BD4562EB79}"/>
            </a:ext>
          </a:extLst>
        </xdr:cNvPr>
        <xdr:cNvSpPr/>
      </xdr:nvSpPr>
      <xdr:spPr>
        <a:xfrm>
          <a:off x="25146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BDD72BD9-AD95-4E6B-B19C-4BA954A8CA99}"/>
            </a:ext>
          </a:extLst>
        </xdr:cNvPr>
        <xdr:cNvSpPr/>
      </xdr:nvSpPr>
      <xdr:spPr>
        <a:xfrm>
          <a:off x="17399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B89BDAD0-7603-4C97-A7A3-3E05A04E6794}"/>
            </a:ext>
          </a:extLst>
        </xdr:cNvPr>
        <xdr:cNvSpPr/>
      </xdr:nvSpPr>
      <xdr:spPr>
        <a:xfrm>
          <a:off x="96520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7E9FBFF-E6BB-45B1-ACBF-2DADAEAB250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E12AF38-F318-4063-8E44-DD33F001013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CD56131-2B91-45C6-87C0-589B90269F9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C4D90D-A6A1-4648-B01C-6C0311AA965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296101-1C01-4DB9-9515-3463DE44999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87" name="楕円 186">
          <a:extLst>
            <a:ext uri="{FF2B5EF4-FFF2-40B4-BE49-F238E27FC236}">
              <a16:creationId xmlns:a16="http://schemas.microsoft.com/office/drawing/2014/main" id="{51D67ECB-3E2F-41A0-A596-43E23878B498}"/>
            </a:ext>
          </a:extLst>
        </xdr:cNvPr>
        <xdr:cNvSpPr/>
      </xdr:nvSpPr>
      <xdr:spPr>
        <a:xfrm>
          <a:off x="403606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077761D-67BE-451F-8296-1CABE712BC88}"/>
            </a:ext>
          </a:extLst>
        </xdr:cNvPr>
        <xdr:cNvSpPr txBox="1"/>
      </xdr:nvSpPr>
      <xdr:spPr>
        <a:xfrm>
          <a:off x="4124960"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89" name="楕円 188">
          <a:extLst>
            <a:ext uri="{FF2B5EF4-FFF2-40B4-BE49-F238E27FC236}">
              <a16:creationId xmlns:a16="http://schemas.microsoft.com/office/drawing/2014/main" id="{39A02AB8-E6E4-4F1C-875F-94FBABE3DD3F}"/>
            </a:ext>
          </a:extLst>
        </xdr:cNvPr>
        <xdr:cNvSpPr/>
      </xdr:nvSpPr>
      <xdr:spPr>
        <a:xfrm>
          <a:off x="3312160" y="1002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28575</xdr:rowOff>
    </xdr:to>
    <xdr:cxnSp macro="">
      <xdr:nvCxnSpPr>
        <xdr:cNvPr id="190" name="直線コネクタ 189">
          <a:extLst>
            <a:ext uri="{FF2B5EF4-FFF2-40B4-BE49-F238E27FC236}">
              <a16:creationId xmlns:a16="http://schemas.microsoft.com/office/drawing/2014/main" id="{F1526E89-141D-4564-81C6-1A518F489243}"/>
            </a:ext>
          </a:extLst>
        </xdr:cNvPr>
        <xdr:cNvCxnSpPr/>
      </xdr:nvCxnSpPr>
      <xdr:spPr>
        <a:xfrm>
          <a:off x="3355340" y="10073640"/>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91" name="楕円 190">
          <a:extLst>
            <a:ext uri="{FF2B5EF4-FFF2-40B4-BE49-F238E27FC236}">
              <a16:creationId xmlns:a16="http://schemas.microsoft.com/office/drawing/2014/main" id="{D730003D-CDE4-4A51-B2E3-B94AF45B4758}"/>
            </a:ext>
          </a:extLst>
        </xdr:cNvPr>
        <xdr:cNvSpPr/>
      </xdr:nvSpPr>
      <xdr:spPr>
        <a:xfrm>
          <a:off x="2514600" y="998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15240</xdr:rowOff>
    </xdr:to>
    <xdr:cxnSp macro="">
      <xdr:nvCxnSpPr>
        <xdr:cNvPr id="192" name="直線コネクタ 191">
          <a:extLst>
            <a:ext uri="{FF2B5EF4-FFF2-40B4-BE49-F238E27FC236}">
              <a16:creationId xmlns:a16="http://schemas.microsoft.com/office/drawing/2014/main" id="{F72C47BD-1D93-4C79-A84B-92AB48A764B6}"/>
            </a:ext>
          </a:extLst>
        </xdr:cNvPr>
        <xdr:cNvCxnSpPr/>
      </xdr:nvCxnSpPr>
      <xdr:spPr>
        <a:xfrm>
          <a:off x="2565400" y="100355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93" name="楕円 192">
          <a:extLst>
            <a:ext uri="{FF2B5EF4-FFF2-40B4-BE49-F238E27FC236}">
              <a16:creationId xmlns:a16="http://schemas.microsoft.com/office/drawing/2014/main" id="{1862782A-7797-426D-B2FE-7FD31E013999}"/>
            </a:ext>
          </a:extLst>
        </xdr:cNvPr>
        <xdr:cNvSpPr/>
      </xdr:nvSpPr>
      <xdr:spPr>
        <a:xfrm>
          <a:off x="17399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144780</xdr:rowOff>
    </xdr:to>
    <xdr:cxnSp macro="">
      <xdr:nvCxnSpPr>
        <xdr:cNvPr id="194" name="直線コネクタ 193">
          <a:extLst>
            <a:ext uri="{FF2B5EF4-FFF2-40B4-BE49-F238E27FC236}">
              <a16:creationId xmlns:a16="http://schemas.microsoft.com/office/drawing/2014/main" id="{0341C054-A23B-4F01-A7BE-0ACD804FB0F6}"/>
            </a:ext>
          </a:extLst>
        </xdr:cNvPr>
        <xdr:cNvCxnSpPr/>
      </xdr:nvCxnSpPr>
      <xdr:spPr>
        <a:xfrm>
          <a:off x="1790700" y="998791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36830</xdr:rowOff>
    </xdr:from>
    <xdr:to>
      <xdr:col>6</xdr:col>
      <xdr:colOff>38100</xdr:colOff>
      <xdr:row>59</xdr:row>
      <xdr:rowOff>138430</xdr:rowOff>
    </xdr:to>
    <xdr:sp macro="" textlink="">
      <xdr:nvSpPr>
        <xdr:cNvPr id="195" name="楕円 194">
          <a:extLst>
            <a:ext uri="{FF2B5EF4-FFF2-40B4-BE49-F238E27FC236}">
              <a16:creationId xmlns:a16="http://schemas.microsoft.com/office/drawing/2014/main" id="{98AA041E-0732-4BA5-AB80-C7C35B1DC23C}"/>
            </a:ext>
          </a:extLst>
        </xdr:cNvPr>
        <xdr:cNvSpPr/>
      </xdr:nvSpPr>
      <xdr:spPr>
        <a:xfrm>
          <a:off x="965200" y="9927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87630</xdr:rowOff>
    </xdr:from>
    <xdr:to>
      <xdr:col>10</xdr:col>
      <xdr:colOff>114300</xdr:colOff>
      <xdr:row>59</xdr:row>
      <xdr:rowOff>97155</xdr:rowOff>
    </xdr:to>
    <xdr:cxnSp macro="">
      <xdr:nvCxnSpPr>
        <xdr:cNvPr id="196" name="直線コネクタ 195">
          <a:extLst>
            <a:ext uri="{FF2B5EF4-FFF2-40B4-BE49-F238E27FC236}">
              <a16:creationId xmlns:a16="http://schemas.microsoft.com/office/drawing/2014/main" id="{AE413855-2452-4C32-A435-32815F3432F4}"/>
            </a:ext>
          </a:extLst>
        </xdr:cNvPr>
        <xdr:cNvCxnSpPr/>
      </xdr:nvCxnSpPr>
      <xdr:spPr>
        <a:xfrm>
          <a:off x="1008380" y="997839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3F235ABA-FFA9-4405-A179-F02FED575846}"/>
            </a:ext>
          </a:extLst>
        </xdr:cNvPr>
        <xdr:cNvSpPr txBox="1"/>
      </xdr:nvSpPr>
      <xdr:spPr>
        <a:xfrm>
          <a:off x="317056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43A373AA-2A93-4403-97A7-31A3CF0B7DE4}"/>
            </a:ext>
          </a:extLst>
        </xdr:cNvPr>
        <xdr:cNvSpPr txBox="1"/>
      </xdr:nvSpPr>
      <xdr:spPr>
        <a:xfrm>
          <a:off x="23857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9" name="n_3aveValue【体育館・プール】&#10;有形固定資産減価償却率">
          <a:extLst>
            <a:ext uri="{FF2B5EF4-FFF2-40B4-BE49-F238E27FC236}">
              <a16:creationId xmlns:a16="http://schemas.microsoft.com/office/drawing/2014/main" id="{1D22B581-07BC-48ED-9460-F2FDDC26897F}"/>
            </a:ext>
          </a:extLst>
        </xdr:cNvPr>
        <xdr:cNvSpPr txBox="1"/>
      </xdr:nvSpPr>
      <xdr:spPr>
        <a:xfrm>
          <a:off x="16110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0" name="n_4aveValue【体育館・プール】&#10;有形固定資産減価償却率">
          <a:extLst>
            <a:ext uri="{FF2B5EF4-FFF2-40B4-BE49-F238E27FC236}">
              <a16:creationId xmlns:a16="http://schemas.microsoft.com/office/drawing/2014/main" id="{37AB4D24-9153-40A5-8A56-D69362EA1071}"/>
            </a:ext>
          </a:extLst>
        </xdr:cNvPr>
        <xdr:cNvSpPr txBox="1"/>
      </xdr:nvSpPr>
      <xdr:spPr>
        <a:xfrm>
          <a:off x="83630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82567</xdr:rowOff>
    </xdr:from>
    <xdr:ext cx="405111" cy="259045"/>
    <xdr:sp macro="" textlink="">
      <xdr:nvSpPr>
        <xdr:cNvPr id="201" name="n_1mainValue【体育館・プール】&#10;有形固定資産減価償却率">
          <a:extLst>
            <a:ext uri="{FF2B5EF4-FFF2-40B4-BE49-F238E27FC236}">
              <a16:creationId xmlns:a16="http://schemas.microsoft.com/office/drawing/2014/main" id="{8FCF4156-6AC9-4857-B249-1C2C649C0411}"/>
            </a:ext>
          </a:extLst>
        </xdr:cNvPr>
        <xdr:cNvSpPr txBox="1"/>
      </xdr:nvSpPr>
      <xdr:spPr>
        <a:xfrm>
          <a:off x="317056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2" name="n_2mainValue【体育館・プール】&#10;有形固定資産減価償却率">
          <a:extLst>
            <a:ext uri="{FF2B5EF4-FFF2-40B4-BE49-F238E27FC236}">
              <a16:creationId xmlns:a16="http://schemas.microsoft.com/office/drawing/2014/main" id="{85F53A16-237F-4CFD-9E12-23CF1E79C4CF}"/>
            </a:ext>
          </a:extLst>
        </xdr:cNvPr>
        <xdr:cNvSpPr txBox="1"/>
      </xdr:nvSpPr>
      <xdr:spPr>
        <a:xfrm>
          <a:off x="23857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203" name="n_3mainValue【体育館・プール】&#10;有形固定資産減価償却率">
          <a:extLst>
            <a:ext uri="{FF2B5EF4-FFF2-40B4-BE49-F238E27FC236}">
              <a16:creationId xmlns:a16="http://schemas.microsoft.com/office/drawing/2014/main" id="{F5B6B2DF-B924-4CB1-9980-7B8EDF46B3FB}"/>
            </a:ext>
          </a:extLst>
        </xdr:cNvPr>
        <xdr:cNvSpPr txBox="1"/>
      </xdr:nvSpPr>
      <xdr:spPr>
        <a:xfrm>
          <a:off x="16110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154957</xdr:rowOff>
    </xdr:from>
    <xdr:ext cx="405111" cy="259045"/>
    <xdr:sp macro="" textlink="">
      <xdr:nvSpPr>
        <xdr:cNvPr id="204" name="n_4mainValue【体育館・プール】&#10;有形固定資産減価償却率">
          <a:extLst>
            <a:ext uri="{FF2B5EF4-FFF2-40B4-BE49-F238E27FC236}">
              <a16:creationId xmlns:a16="http://schemas.microsoft.com/office/drawing/2014/main" id="{B4A3FE95-8AB8-4451-98F7-E1D72570E284}"/>
            </a:ext>
          </a:extLst>
        </xdr:cNvPr>
        <xdr:cNvSpPr txBox="1"/>
      </xdr:nvSpPr>
      <xdr:spPr>
        <a:xfrm>
          <a:off x="83630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8FB9E23-57E4-40CD-B360-E1C33812386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D78500E-D8F0-4512-8DC6-EDBB6C06920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F6824BA-6D7D-4E96-A60F-55E46B91745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7DB4395-3785-4C1B-A9ED-FFDCBD26FB4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7EB5A9B-0F9B-4B12-B5AF-1495BB0F192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D8F45D7-A659-430B-A32B-EC796E09EE3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B0C660C-E519-408D-8DB7-74D5BE65E18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F7384C1-921D-4AEB-A371-7773C4A6033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DAD0AF5-9769-4CD0-8100-7B71AFE38FE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EB194A5-F93A-41AC-8AE8-C21B65C503C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13859EE-BB2F-448C-BF73-4E0409612CB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90C71C2-50EC-4E10-BC76-077315A3792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4CB9405-49C6-4B46-9371-D3ECECBD05A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8AF533B-BE27-4BF7-8AA2-7216897006A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B5CAA27-967A-4C9C-867D-87318CEE69B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FD316A5-43DD-46B7-8F7B-85028AADB0F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CD4300E-32C6-4AE8-B354-4F4F24F62FC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6B976C7-7D09-42AA-9467-3DF56779505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E173DDA-15E2-409F-8259-82D89E16C1B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96FDBE2-0FBB-4C0D-80C6-E6DD4B0EA01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CB7BBF2-CFFD-4DFA-A6E2-5E357CBC97C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7E70353-10F4-4FBF-8216-BA053B7134B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B141478-18B1-432F-BC47-E32CF7A6050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78402B25-6D98-477B-BEAF-FC2E7F05439B}"/>
            </a:ext>
          </a:extLst>
        </xdr:cNvPr>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4D0E9D13-6773-4DEB-8386-12BAFBE954CC}"/>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8D45F6A1-1895-4E1F-B2BB-8506D9EABA32}"/>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3729474A-90E0-4FA7-A161-9548236F85E6}"/>
            </a:ext>
          </a:extLst>
        </xdr:cNvPr>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DD47074A-4BB5-495C-9348-0E4BB6A372FB}"/>
            </a:ext>
          </a:extLst>
        </xdr:cNvPr>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42F6406F-A8D4-402D-AA2D-997D2AA497EE}"/>
            </a:ext>
          </a:extLst>
        </xdr:cNvPr>
        <xdr:cNvSpPr txBox="1"/>
      </xdr:nvSpPr>
      <xdr:spPr>
        <a:xfrm>
          <a:off x="9258300" y="10454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8BA98440-E9A8-47B4-81BD-72B3744407F7}"/>
            </a:ext>
          </a:extLst>
        </xdr:cNvPr>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F56567F2-6642-47DB-8106-97015F33614D}"/>
            </a:ext>
          </a:extLst>
        </xdr:cNvPr>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3D397B24-1C46-4FEE-84DF-B50E4D46D7B1}"/>
            </a:ext>
          </a:extLst>
        </xdr:cNvPr>
        <xdr:cNvSpPr/>
      </xdr:nvSpPr>
      <xdr:spPr>
        <a:xfrm>
          <a:off x="7670800" y="10614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97790</xdr:rowOff>
    </xdr:from>
    <xdr:to>
      <xdr:col>41</xdr:col>
      <xdr:colOff>101600</xdr:colOff>
      <xdr:row>64</xdr:row>
      <xdr:rowOff>27940</xdr:rowOff>
    </xdr:to>
    <xdr:sp macro="" textlink="">
      <xdr:nvSpPr>
        <xdr:cNvPr id="237" name="フローチャート: 判断 236">
          <a:extLst>
            <a:ext uri="{FF2B5EF4-FFF2-40B4-BE49-F238E27FC236}">
              <a16:creationId xmlns:a16="http://schemas.microsoft.com/office/drawing/2014/main" id="{91C53CB7-19D3-42B4-9850-AF44A92A9312}"/>
            </a:ext>
          </a:extLst>
        </xdr:cNvPr>
        <xdr:cNvSpPr/>
      </xdr:nvSpPr>
      <xdr:spPr>
        <a:xfrm>
          <a:off x="6873240" y="10659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99695</xdr:rowOff>
    </xdr:from>
    <xdr:to>
      <xdr:col>36</xdr:col>
      <xdr:colOff>165100</xdr:colOff>
      <xdr:row>64</xdr:row>
      <xdr:rowOff>29845</xdr:rowOff>
    </xdr:to>
    <xdr:sp macro="" textlink="">
      <xdr:nvSpPr>
        <xdr:cNvPr id="238" name="フローチャート: 判断 237">
          <a:extLst>
            <a:ext uri="{FF2B5EF4-FFF2-40B4-BE49-F238E27FC236}">
              <a16:creationId xmlns:a16="http://schemas.microsoft.com/office/drawing/2014/main" id="{2DED8E0E-348E-4D8C-B608-B30DA02EBD3C}"/>
            </a:ext>
          </a:extLst>
        </xdr:cNvPr>
        <xdr:cNvSpPr/>
      </xdr:nvSpPr>
      <xdr:spPr>
        <a:xfrm>
          <a:off x="6098540" y="10661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8A8864-0618-4D0C-A99B-F08A42D815C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83F1FDC-B517-410D-86D4-B622CA119CE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796A77-E8FB-455D-BA5F-5A5DD4A4BC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E47F28-615B-4116-85A0-CFF58E3FCB5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D02E37-681E-4456-97C6-948FCB19641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143510</xdr:rowOff>
    </xdr:from>
    <xdr:to>
      <xdr:col>55</xdr:col>
      <xdr:colOff>50800</xdr:colOff>
      <xdr:row>64</xdr:row>
      <xdr:rowOff>73660</xdr:rowOff>
    </xdr:to>
    <xdr:sp macro="" textlink="">
      <xdr:nvSpPr>
        <xdr:cNvPr id="244" name="楕円 243">
          <a:extLst>
            <a:ext uri="{FF2B5EF4-FFF2-40B4-BE49-F238E27FC236}">
              <a16:creationId xmlns:a16="http://schemas.microsoft.com/office/drawing/2014/main" id="{681C6626-BB2F-4D99-9055-E58B8DDDDC96}"/>
            </a:ext>
          </a:extLst>
        </xdr:cNvPr>
        <xdr:cNvSpPr/>
      </xdr:nvSpPr>
      <xdr:spPr>
        <a:xfrm>
          <a:off x="9192260" y="1070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58437</xdr:rowOff>
    </xdr:from>
    <xdr:ext cx="469744" cy="259045"/>
    <xdr:sp macro="" textlink="">
      <xdr:nvSpPr>
        <xdr:cNvPr id="245" name="【体育館・プール】&#10;一人当たり面積該当値テキスト">
          <a:extLst>
            <a:ext uri="{FF2B5EF4-FFF2-40B4-BE49-F238E27FC236}">
              <a16:creationId xmlns:a16="http://schemas.microsoft.com/office/drawing/2014/main" id="{5DD6F77B-5B5E-43BD-9165-772FE8F1C499}"/>
            </a:ext>
          </a:extLst>
        </xdr:cNvPr>
        <xdr:cNvSpPr txBox="1"/>
      </xdr:nvSpPr>
      <xdr:spPr>
        <a:xfrm>
          <a:off x="9258300"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143891</xdr:rowOff>
    </xdr:from>
    <xdr:to>
      <xdr:col>50</xdr:col>
      <xdr:colOff>165100</xdr:colOff>
      <xdr:row>64</xdr:row>
      <xdr:rowOff>74041</xdr:rowOff>
    </xdr:to>
    <xdr:sp macro="" textlink="">
      <xdr:nvSpPr>
        <xdr:cNvPr id="246" name="楕円 245">
          <a:extLst>
            <a:ext uri="{FF2B5EF4-FFF2-40B4-BE49-F238E27FC236}">
              <a16:creationId xmlns:a16="http://schemas.microsoft.com/office/drawing/2014/main" id="{DB523EB9-51ED-4D0D-A207-5C6F8FB69E95}"/>
            </a:ext>
          </a:extLst>
        </xdr:cNvPr>
        <xdr:cNvSpPr/>
      </xdr:nvSpPr>
      <xdr:spPr>
        <a:xfrm>
          <a:off x="8445500" y="10705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22860</xdr:rowOff>
    </xdr:from>
    <xdr:to>
      <xdr:col>55</xdr:col>
      <xdr:colOff>0</xdr:colOff>
      <xdr:row>64</xdr:row>
      <xdr:rowOff>23241</xdr:rowOff>
    </xdr:to>
    <xdr:cxnSp macro="">
      <xdr:nvCxnSpPr>
        <xdr:cNvPr id="247" name="直線コネクタ 246">
          <a:extLst>
            <a:ext uri="{FF2B5EF4-FFF2-40B4-BE49-F238E27FC236}">
              <a16:creationId xmlns:a16="http://schemas.microsoft.com/office/drawing/2014/main" id="{7F3D066F-DF9C-4EB4-865E-C62085923763}"/>
            </a:ext>
          </a:extLst>
        </xdr:cNvPr>
        <xdr:cNvCxnSpPr/>
      </xdr:nvCxnSpPr>
      <xdr:spPr>
        <a:xfrm flipV="1">
          <a:off x="8496300" y="10751820"/>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144653</xdr:rowOff>
    </xdr:from>
    <xdr:to>
      <xdr:col>46</xdr:col>
      <xdr:colOff>38100</xdr:colOff>
      <xdr:row>64</xdr:row>
      <xdr:rowOff>74803</xdr:rowOff>
    </xdr:to>
    <xdr:sp macro="" textlink="">
      <xdr:nvSpPr>
        <xdr:cNvPr id="248" name="楕円 247">
          <a:extLst>
            <a:ext uri="{FF2B5EF4-FFF2-40B4-BE49-F238E27FC236}">
              <a16:creationId xmlns:a16="http://schemas.microsoft.com/office/drawing/2014/main" id="{B08F60C4-5C9F-412C-80E7-92493B166643}"/>
            </a:ext>
          </a:extLst>
        </xdr:cNvPr>
        <xdr:cNvSpPr/>
      </xdr:nvSpPr>
      <xdr:spPr>
        <a:xfrm>
          <a:off x="7670800" y="10705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23241</xdr:rowOff>
    </xdr:from>
    <xdr:to>
      <xdr:col>50</xdr:col>
      <xdr:colOff>114300</xdr:colOff>
      <xdr:row>64</xdr:row>
      <xdr:rowOff>24003</xdr:rowOff>
    </xdr:to>
    <xdr:cxnSp macro="">
      <xdr:nvCxnSpPr>
        <xdr:cNvPr id="249" name="直線コネクタ 248">
          <a:extLst>
            <a:ext uri="{FF2B5EF4-FFF2-40B4-BE49-F238E27FC236}">
              <a16:creationId xmlns:a16="http://schemas.microsoft.com/office/drawing/2014/main" id="{6A404D41-A4B3-49FA-86A1-1DE847D2487E}"/>
            </a:ext>
          </a:extLst>
        </xdr:cNvPr>
        <xdr:cNvCxnSpPr/>
      </xdr:nvCxnSpPr>
      <xdr:spPr>
        <a:xfrm flipV="1">
          <a:off x="7713980" y="10752201"/>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145796</xdr:rowOff>
    </xdr:from>
    <xdr:to>
      <xdr:col>41</xdr:col>
      <xdr:colOff>101600</xdr:colOff>
      <xdr:row>64</xdr:row>
      <xdr:rowOff>75946</xdr:rowOff>
    </xdr:to>
    <xdr:sp macro="" textlink="">
      <xdr:nvSpPr>
        <xdr:cNvPr id="250" name="楕円 249">
          <a:extLst>
            <a:ext uri="{FF2B5EF4-FFF2-40B4-BE49-F238E27FC236}">
              <a16:creationId xmlns:a16="http://schemas.microsoft.com/office/drawing/2014/main" id="{74116B7B-D240-4CDD-8CF7-92390C1BF6EB}"/>
            </a:ext>
          </a:extLst>
        </xdr:cNvPr>
        <xdr:cNvSpPr/>
      </xdr:nvSpPr>
      <xdr:spPr>
        <a:xfrm>
          <a:off x="6873240" y="10707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24003</xdr:rowOff>
    </xdr:from>
    <xdr:to>
      <xdr:col>45</xdr:col>
      <xdr:colOff>177800</xdr:colOff>
      <xdr:row>64</xdr:row>
      <xdr:rowOff>25146</xdr:rowOff>
    </xdr:to>
    <xdr:cxnSp macro="">
      <xdr:nvCxnSpPr>
        <xdr:cNvPr id="251" name="直線コネクタ 250">
          <a:extLst>
            <a:ext uri="{FF2B5EF4-FFF2-40B4-BE49-F238E27FC236}">
              <a16:creationId xmlns:a16="http://schemas.microsoft.com/office/drawing/2014/main" id="{583A41B4-4119-4669-AF48-07944C3B0E81}"/>
            </a:ext>
          </a:extLst>
        </xdr:cNvPr>
        <xdr:cNvCxnSpPr/>
      </xdr:nvCxnSpPr>
      <xdr:spPr>
        <a:xfrm flipV="1">
          <a:off x="6924040" y="10752963"/>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146558</xdr:rowOff>
    </xdr:from>
    <xdr:to>
      <xdr:col>36</xdr:col>
      <xdr:colOff>165100</xdr:colOff>
      <xdr:row>64</xdr:row>
      <xdr:rowOff>76708</xdr:rowOff>
    </xdr:to>
    <xdr:sp macro="" textlink="">
      <xdr:nvSpPr>
        <xdr:cNvPr id="252" name="楕円 251">
          <a:extLst>
            <a:ext uri="{FF2B5EF4-FFF2-40B4-BE49-F238E27FC236}">
              <a16:creationId xmlns:a16="http://schemas.microsoft.com/office/drawing/2014/main" id="{C42D99B3-D0C9-4B2F-986F-CF08E4BB646A}"/>
            </a:ext>
          </a:extLst>
        </xdr:cNvPr>
        <xdr:cNvSpPr/>
      </xdr:nvSpPr>
      <xdr:spPr>
        <a:xfrm>
          <a:off x="6098540" y="10707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25146</xdr:rowOff>
    </xdr:from>
    <xdr:to>
      <xdr:col>41</xdr:col>
      <xdr:colOff>50800</xdr:colOff>
      <xdr:row>64</xdr:row>
      <xdr:rowOff>25908</xdr:rowOff>
    </xdr:to>
    <xdr:cxnSp macro="">
      <xdr:nvCxnSpPr>
        <xdr:cNvPr id="253" name="直線コネクタ 252">
          <a:extLst>
            <a:ext uri="{FF2B5EF4-FFF2-40B4-BE49-F238E27FC236}">
              <a16:creationId xmlns:a16="http://schemas.microsoft.com/office/drawing/2014/main" id="{4B827015-EE01-4C14-921E-E638DB5E50DD}"/>
            </a:ext>
          </a:extLst>
        </xdr:cNvPr>
        <xdr:cNvCxnSpPr/>
      </xdr:nvCxnSpPr>
      <xdr:spPr>
        <a:xfrm flipV="1">
          <a:off x="6149340" y="10754106"/>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AAB81C60-F602-40C9-AB0E-9CC3DF5DCBB1}"/>
            </a:ext>
          </a:extLst>
        </xdr:cNvPr>
        <xdr:cNvSpPr txBox="1"/>
      </xdr:nvSpPr>
      <xdr:spPr>
        <a:xfrm>
          <a:off x="8271587"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22A36230-118D-457E-8C4D-29CDB4E77E34}"/>
            </a:ext>
          </a:extLst>
        </xdr:cNvPr>
        <xdr:cNvSpPr txBox="1"/>
      </xdr:nvSpPr>
      <xdr:spPr>
        <a:xfrm>
          <a:off x="750958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44467</xdr:rowOff>
    </xdr:from>
    <xdr:ext cx="469744" cy="259045"/>
    <xdr:sp macro="" textlink="">
      <xdr:nvSpPr>
        <xdr:cNvPr id="256" name="n_3aveValue【体育館・プール】&#10;一人当たり面積">
          <a:extLst>
            <a:ext uri="{FF2B5EF4-FFF2-40B4-BE49-F238E27FC236}">
              <a16:creationId xmlns:a16="http://schemas.microsoft.com/office/drawing/2014/main" id="{3FF8A053-E8EA-481E-BF1A-08332E8C96AF}"/>
            </a:ext>
          </a:extLst>
        </xdr:cNvPr>
        <xdr:cNvSpPr txBox="1"/>
      </xdr:nvSpPr>
      <xdr:spPr>
        <a:xfrm>
          <a:off x="67120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46372</xdr:rowOff>
    </xdr:from>
    <xdr:ext cx="469744" cy="259045"/>
    <xdr:sp macro="" textlink="">
      <xdr:nvSpPr>
        <xdr:cNvPr id="257" name="n_4aveValue【体育館・プール】&#10;一人当たり面積">
          <a:extLst>
            <a:ext uri="{FF2B5EF4-FFF2-40B4-BE49-F238E27FC236}">
              <a16:creationId xmlns:a16="http://schemas.microsoft.com/office/drawing/2014/main" id="{DD4670B1-EB95-4675-84AE-31A605660D40}"/>
            </a:ext>
          </a:extLst>
        </xdr:cNvPr>
        <xdr:cNvSpPr txBox="1"/>
      </xdr:nvSpPr>
      <xdr:spPr>
        <a:xfrm>
          <a:off x="59373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65168</xdr:rowOff>
    </xdr:from>
    <xdr:ext cx="469744" cy="259045"/>
    <xdr:sp macro="" textlink="">
      <xdr:nvSpPr>
        <xdr:cNvPr id="258" name="n_1mainValue【体育館・プール】&#10;一人当たり面積">
          <a:extLst>
            <a:ext uri="{FF2B5EF4-FFF2-40B4-BE49-F238E27FC236}">
              <a16:creationId xmlns:a16="http://schemas.microsoft.com/office/drawing/2014/main" id="{C2A0F610-9858-4B8C-8D76-49980BCC7666}"/>
            </a:ext>
          </a:extLst>
        </xdr:cNvPr>
        <xdr:cNvSpPr txBox="1"/>
      </xdr:nvSpPr>
      <xdr:spPr>
        <a:xfrm>
          <a:off x="8271587" y="107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65930</xdr:rowOff>
    </xdr:from>
    <xdr:ext cx="469744" cy="259045"/>
    <xdr:sp macro="" textlink="">
      <xdr:nvSpPr>
        <xdr:cNvPr id="259" name="n_2mainValue【体育館・プール】&#10;一人当たり面積">
          <a:extLst>
            <a:ext uri="{FF2B5EF4-FFF2-40B4-BE49-F238E27FC236}">
              <a16:creationId xmlns:a16="http://schemas.microsoft.com/office/drawing/2014/main" id="{4AB55958-359F-45D3-8F2A-36AD3B508957}"/>
            </a:ext>
          </a:extLst>
        </xdr:cNvPr>
        <xdr:cNvSpPr txBox="1"/>
      </xdr:nvSpPr>
      <xdr:spPr>
        <a:xfrm>
          <a:off x="7509587" y="107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67073</xdr:rowOff>
    </xdr:from>
    <xdr:ext cx="469744" cy="259045"/>
    <xdr:sp macro="" textlink="">
      <xdr:nvSpPr>
        <xdr:cNvPr id="260" name="n_3mainValue【体育館・プール】&#10;一人当たり面積">
          <a:extLst>
            <a:ext uri="{FF2B5EF4-FFF2-40B4-BE49-F238E27FC236}">
              <a16:creationId xmlns:a16="http://schemas.microsoft.com/office/drawing/2014/main" id="{2DFC9C3E-9BA0-4F3C-8D9E-D63BD6464E46}"/>
            </a:ext>
          </a:extLst>
        </xdr:cNvPr>
        <xdr:cNvSpPr txBox="1"/>
      </xdr:nvSpPr>
      <xdr:spPr>
        <a:xfrm>
          <a:off x="67120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67835</xdr:rowOff>
    </xdr:from>
    <xdr:ext cx="469744" cy="259045"/>
    <xdr:sp macro="" textlink="">
      <xdr:nvSpPr>
        <xdr:cNvPr id="261" name="n_4mainValue【体育館・プール】&#10;一人当たり面積">
          <a:extLst>
            <a:ext uri="{FF2B5EF4-FFF2-40B4-BE49-F238E27FC236}">
              <a16:creationId xmlns:a16="http://schemas.microsoft.com/office/drawing/2014/main" id="{250851E7-6936-43F9-8CB7-F48298D0F708}"/>
            </a:ext>
          </a:extLst>
        </xdr:cNvPr>
        <xdr:cNvSpPr txBox="1"/>
      </xdr:nvSpPr>
      <xdr:spPr>
        <a:xfrm>
          <a:off x="5937327" y="107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A826F2D-6A01-4513-8A6E-50E39A2C5E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0277987-479B-4DB5-8AC0-9665AB49F72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D36B2DF-0914-49A4-AC98-40FAECFD2D5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7D9D5F8-04A5-40FB-A4B2-85AF0B5EDDE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58FD17F-68ED-4189-BA6B-E1026A417DE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B9C1547-C040-44A9-AC2C-4D3C25C0C69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B30F666-61ED-4667-8205-340BDCDF9C4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79CA75F-5008-4864-9BF3-54DA9F7442E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211C5CA-0C47-4978-BEEE-2F656A86D06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7249277-2770-418F-8997-F8166EDB92C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8DF1FBB-C1FD-4BBE-8E82-93BA26E58AA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7159D23A-C42B-48A9-ACC5-81DE030AFA1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AA49C8A-ED0B-48D1-AF18-F5349D041A8F}"/>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050B2F2-51B1-4A3C-B8EE-89551EE9D93F}"/>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D6FAA28C-DC72-4263-B267-E7E5B37A44C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40AB5741-3880-4201-B221-8EEA07E6AA0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706223A-DE8B-4072-AE80-DC8460AE5C5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710466C-0735-43F1-9B7A-9C3C0CD367E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BFD6C46-07B1-45F1-949C-24BEC03F8B5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880E3EB-918D-4561-83E2-263F60EDF15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7E8AD871-D6E3-4FBE-98CD-E01B24B19DE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E5D0CC5-8DA9-40B3-9E7D-4CF7EFFA973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DE3B542-97E4-45D4-B6BE-64D45EE28F8F}"/>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6855826-AAD3-4407-9297-80C05F59555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A468561-D24E-4D8C-B275-73FDBB1D534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C5754D7-AC35-4D47-B709-87E3C029EBDB}"/>
            </a:ext>
          </a:extLst>
        </xdr:cNvPr>
        <xdr:cNvCxnSpPr/>
      </xdr:nvCxnSpPr>
      <xdr:spPr>
        <a:xfrm flipV="1">
          <a:off x="4086225"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D6A650A4-462F-4D19-9106-04613675FF75}"/>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C61AD33B-CD77-447E-BCE6-D7E5F4F3D567}"/>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708CAD5-F325-409F-A90F-A667DE9879CB}"/>
            </a:ext>
          </a:extLst>
        </xdr:cNvPr>
        <xdr:cNvSpPr txBox="1"/>
      </xdr:nvSpPr>
      <xdr:spPr>
        <a:xfrm>
          <a:off x="412496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B285C660-931E-4595-86BE-F13BD93D3031}"/>
            </a:ext>
          </a:extLst>
        </xdr:cNvPr>
        <xdr:cNvCxnSpPr/>
      </xdr:nvCxnSpPr>
      <xdr:spPr>
        <a:xfrm>
          <a:off x="402082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CD77C3A-FB9F-4E40-9E2B-7B7E5F6BB9A6}"/>
            </a:ext>
          </a:extLst>
        </xdr:cNvPr>
        <xdr:cNvSpPr txBox="1"/>
      </xdr:nvSpPr>
      <xdr:spPr>
        <a:xfrm>
          <a:off x="4124960" y="13849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53F967E6-486F-495E-9918-96F94000B196}"/>
            </a:ext>
          </a:extLst>
        </xdr:cNvPr>
        <xdr:cNvSpPr/>
      </xdr:nvSpPr>
      <xdr:spPr>
        <a:xfrm>
          <a:off x="403606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B295725E-70F0-4517-B790-BA0E1FE2151E}"/>
            </a:ext>
          </a:extLst>
        </xdr:cNvPr>
        <xdr:cNvSpPr/>
      </xdr:nvSpPr>
      <xdr:spPr>
        <a:xfrm>
          <a:off x="331216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4A99E7D3-DD70-4009-8E36-9EFC887E35C4}"/>
            </a:ext>
          </a:extLst>
        </xdr:cNvPr>
        <xdr:cNvSpPr/>
      </xdr:nvSpPr>
      <xdr:spPr>
        <a:xfrm>
          <a:off x="251460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7423E23C-687F-44A4-A58E-DC3D9ABE3B77}"/>
            </a:ext>
          </a:extLst>
        </xdr:cNvPr>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37919</xdr:rowOff>
    </xdr:from>
    <xdr:to>
      <xdr:col>6</xdr:col>
      <xdr:colOff>38100</xdr:colOff>
      <xdr:row>82</xdr:row>
      <xdr:rowOff>139519</xdr:rowOff>
    </xdr:to>
    <xdr:sp macro="" textlink="">
      <xdr:nvSpPr>
        <xdr:cNvPr id="297" name="フローチャート: 判断 296">
          <a:extLst>
            <a:ext uri="{FF2B5EF4-FFF2-40B4-BE49-F238E27FC236}">
              <a16:creationId xmlns:a16="http://schemas.microsoft.com/office/drawing/2014/main" id="{978FA843-A789-4159-A313-9F18DBA327F4}"/>
            </a:ext>
          </a:extLst>
        </xdr:cNvPr>
        <xdr:cNvSpPr/>
      </xdr:nvSpPr>
      <xdr:spPr>
        <a:xfrm>
          <a:off x="965200" y="137843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82BAB61-1703-42B2-9A32-22B1B9E21CC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96EF5DE-76D7-4BA0-801B-446D56EAE7C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5106FFD-1357-4DA8-B6D2-1E56700F375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CDB6C73-5BF1-4830-A0BC-CD42ECC1CB9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2337178-1E7D-4B6C-BA8A-EEF14C55403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303" name="楕円 302">
          <a:extLst>
            <a:ext uri="{FF2B5EF4-FFF2-40B4-BE49-F238E27FC236}">
              <a16:creationId xmlns:a16="http://schemas.microsoft.com/office/drawing/2014/main" id="{CBCFACEF-0B2A-445F-AFC3-47B32608C059}"/>
            </a:ext>
          </a:extLst>
        </xdr:cNvPr>
        <xdr:cNvSpPr/>
      </xdr:nvSpPr>
      <xdr:spPr>
        <a:xfrm>
          <a:off x="4036060" y="13724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168564</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949D39F-F645-4BF4-AFAD-77C192F170DC}"/>
            </a:ext>
          </a:extLst>
        </xdr:cNvPr>
        <xdr:cNvSpPr txBox="1"/>
      </xdr:nvSpPr>
      <xdr:spPr>
        <a:xfrm>
          <a:off x="4124960"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116295</xdr:rowOff>
    </xdr:from>
    <xdr:to>
      <xdr:col>20</xdr:col>
      <xdr:colOff>38100</xdr:colOff>
      <xdr:row>82</xdr:row>
      <xdr:rowOff>46445</xdr:rowOff>
    </xdr:to>
    <xdr:sp macro="" textlink="">
      <xdr:nvSpPr>
        <xdr:cNvPr id="305" name="楕円 304">
          <a:extLst>
            <a:ext uri="{FF2B5EF4-FFF2-40B4-BE49-F238E27FC236}">
              <a16:creationId xmlns:a16="http://schemas.microsoft.com/office/drawing/2014/main" id="{6F8F68FE-8E7C-468D-88ED-C9F8166587F4}"/>
            </a:ext>
          </a:extLst>
        </xdr:cNvPr>
        <xdr:cNvSpPr/>
      </xdr:nvSpPr>
      <xdr:spPr>
        <a:xfrm>
          <a:off x="3312160" y="13695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167095</xdr:rowOff>
    </xdr:from>
    <xdr:to>
      <xdr:col>24</xdr:col>
      <xdr:colOff>63500</xdr:colOff>
      <xdr:row>82</xdr:row>
      <xdr:rowOff>25037</xdr:rowOff>
    </xdr:to>
    <xdr:cxnSp macro="">
      <xdr:nvCxnSpPr>
        <xdr:cNvPr id="306" name="直線コネクタ 305">
          <a:extLst>
            <a:ext uri="{FF2B5EF4-FFF2-40B4-BE49-F238E27FC236}">
              <a16:creationId xmlns:a16="http://schemas.microsoft.com/office/drawing/2014/main" id="{B09C7AEA-D2B9-46E5-AF6D-DA785C1498CF}"/>
            </a:ext>
          </a:extLst>
        </xdr:cNvPr>
        <xdr:cNvCxnSpPr/>
      </xdr:nvCxnSpPr>
      <xdr:spPr>
        <a:xfrm>
          <a:off x="3355340" y="13745935"/>
          <a:ext cx="7315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83638</xdr:rowOff>
    </xdr:from>
    <xdr:to>
      <xdr:col>15</xdr:col>
      <xdr:colOff>101600</xdr:colOff>
      <xdr:row>82</xdr:row>
      <xdr:rowOff>13788</xdr:rowOff>
    </xdr:to>
    <xdr:sp macro="" textlink="">
      <xdr:nvSpPr>
        <xdr:cNvPr id="307" name="楕円 306">
          <a:extLst>
            <a:ext uri="{FF2B5EF4-FFF2-40B4-BE49-F238E27FC236}">
              <a16:creationId xmlns:a16="http://schemas.microsoft.com/office/drawing/2014/main" id="{7BC41717-6CFE-4DFB-94F4-A33C3E669AFC}"/>
            </a:ext>
          </a:extLst>
        </xdr:cNvPr>
        <xdr:cNvSpPr/>
      </xdr:nvSpPr>
      <xdr:spPr>
        <a:xfrm>
          <a:off x="2514600" y="13662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134438</xdr:rowOff>
    </xdr:from>
    <xdr:to>
      <xdr:col>19</xdr:col>
      <xdr:colOff>177800</xdr:colOff>
      <xdr:row>81</xdr:row>
      <xdr:rowOff>167095</xdr:rowOff>
    </xdr:to>
    <xdr:cxnSp macro="">
      <xdr:nvCxnSpPr>
        <xdr:cNvPr id="308" name="直線コネクタ 307">
          <a:extLst>
            <a:ext uri="{FF2B5EF4-FFF2-40B4-BE49-F238E27FC236}">
              <a16:creationId xmlns:a16="http://schemas.microsoft.com/office/drawing/2014/main" id="{74BBC388-7ED3-4508-98C4-FAE37590E44D}"/>
            </a:ext>
          </a:extLst>
        </xdr:cNvPr>
        <xdr:cNvCxnSpPr/>
      </xdr:nvCxnSpPr>
      <xdr:spPr>
        <a:xfrm>
          <a:off x="2565400" y="1371327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9" name="楕円 308">
          <a:extLst>
            <a:ext uri="{FF2B5EF4-FFF2-40B4-BE49-F238E27FC236}">
              <a16:creationId xmlns:a16="http://schemas.microsoft.com/office/drawing/2014/main" id="{3D9BED45-550F-485F-B3D5-13077F4D15C6}"/>
            </a:ext>
          </a:extLst>
        </xdr:cNvPr>
        <xdr:cNvSpPr/>
      </xdr:nvSpPr>
      <xdr:spPr>
        <a:xfrm>
          <a:off x="173990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134438</xdr:rowOff>
    </xdr:from>
    <xdr:to>
      <xdr:col>15</xdr:col>
      <xdr:colOff>50800</xdr:colOff>
      <xdr:row>82</xdr:row>
      <xdr:rowOff>72389</xdr:rowOff>
    </xdr:to>
    <xdr:cxnSp macro="">
      <xdr:nvCxnSpPr>
        <xdr:cNvPr id="310" name="直線コネクタ 309">
          <a:extLst>
            <a:ext uri="{FF2B5EF4-FFF2-40B4-BE49-F238E27FC236}">
              <a16:creationId xmlns:a16="http://schemas.microsoft.com/office/drawing/2014/main" id="{328C63C1-0125-4309-9367-7BE73BB56C3F}"/>
            </a:ext>
          </a:extLst>
        </xdr:cNvPr>
        <xdr:cNvCxnSpPr/>
      </xdr:nvCxnSpPr>
      <xdr:spPr>
        <a:xfrm flipV="1">
          <a:off x="1790700" y="13713278"/>
          <a:ext cx="7747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3629</xdr:rowOff>
    </xdr:from>
    <xdr:to>
      <xdr:col>6</xdr:col>
      <xdr:colOff>38100</xdr:colOff>
      <xdr:row>82</xdr:row>
      <xdr:rowOff>105229</xdr:rowOff>
    </xdr:to>
    <xdr:sp macro="" textlink="">
      <xdr:nvSpPr>
        <xdr:cNvPr id="311" name="楕円 310">
          <a:extLst>
            <a:ext uri="{FF2B5EF4-FFF2-40B4-BE49-F238E27FC236}">
              <a16:creationId xmlns:a16="http://schemas.microsoft.com/office/drawing/2014/main" id="{BC8D6187-90AF-4ABC-AAD0-5DA46CF2CE76}"/>
            </a:ext>
          </a:extLst>
        </xdr:cNvPr>
        <xdr:cNvSpPr/>
      </xdr:nvSpPr>
      <xdr:spPr>
        <a:xfrm>
          <a:off x="965200" y="13750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54429</xdr:rowOff>
    </xdr:from>
    <xdr:to>
      <xdr:col>10</xdr:col>
      <xdr:colOff>114300</xdr:colOff>
      <xdr:row>82</xdr:row>
      <xdr:rowOff>72389</xdr:rowOff>
    </xdr:to>
    <xdr:cxnSp macro="">
      <xdr:nvCxnSpPr>
        <xdr:cNvPr id="312" name="直線コネクタ 311">
          <a:extLst>
            <a:ext uri="{FF2B5EF4-FFF2-40B4-BE49-F238E27FC236}">
              <a16:creationId xmlns:a16="http://schemas.microsoft.com/office/drawing/2014/main" id="{86B19BC5-CDA3-4099-9D0F-DDE0163C8486}"/>
            </a:ext>
          </a:extLst>
        </xdr:cNvPr>
        <xdr:cNvCxnSpPr/>
      </xdr:nvCxnSpPr>
      <xdr:spPr>
        <a:xfrm>
          <a:off x="1008380" y="13800909"/>
          <a:ext cx="78232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a:extLst>
            <a:ext uri="{FF2B5EF4-FFF2-40B4-BE49-F238E27FC236}">
              <a16:creationId xmlns:a16="http://schemas.microsoft.com/office/drawing/2014/main" id="{18709C35-CE41-4DF5-83F1-18E0597441B9}"/>
            </a:ext>
          </a:extLst>
        </xdr:cNvPr>
        <xdr:cNvSpPr txBox="1"/>
      </xdr:nvSpPr>
      <xdr:spPr>
        <a:xfrm>
          <a:off x="3170564"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14" name="n_2aveValue【福祉施設】&#10;有形固定資産減価償却率">
          <a:extLst>
            <a:ext uri="{FF2B5EF4-FFF2-40B4-BE49-F238E27FC236}">
              <a16:creationId xmlns:a16="http://schemas.microsoft.com/office/drawing/2014/main" id="{9D92698C-F515-4814-8259-20603FB64278}"/>
            </a:ext>
          </a:extLst>
        </xdr:cNvPr>
        <xdr:cNvSpPr txBox="1"/>
      </xdr:nvSpPr>
      <xdr:spPr>
        <a:xfrm>
          <a:off x="2385704" y="13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福祉施設】&#10;有形固定資産減価償却率">
          <a:extLst>
            <a:ext uri="{FF2B5EF4-FFF2-40B4-BE49-F238E27FC236}">
              <a16:creationId xmlns:a16="http://schemas.microsoft.com/office/drawing/2014/main" id="{351F84EC-718C-4E43-A201-5444D7E91F39}"/>
            </a:ext>
          </a:extLst>
        </xdr:cNvPr>
        <xdr:cNvSpPr txBox="1"/>
      </xdr:nvSpPr>
      <xdr:spPr>
        <a:xfrm>
          <a:off x="16110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130646</xdr:rowOff>
    </xdr:from>
    <xdr:ext cx="405111" cy="259045"/>
    <xdr:sp macro="" textlink="">
      <xdr:nvSpPr>
        <xdr:cNvPr id="316" name="n_4aveValue【福祉施設】&#10;有形固定資産減価償却率">
          <a:extLst>
            <a:ext uri="{FF2B5EF4-FFF2-40B4-BE49-F238E27FC236}">
              <a16:creationId xmlns:a16="http://schemas.microsoft.com/office/drawing/2014/main" id="{77E99D6B-195E-4C96-A4FA-45308D88B40A}"/>
            </a:ext>
          </a:extLst>
        </xdr:cNvPr>
        <xdr:cNvSpPr txBox="1"/>
      </xdr:nvSpPr>
      <xdr:spPr>
        <a:xfrm>
          <a:off x="836304" y="138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62972</xdr:rowOff>
    </xdr:from>
    <xdr:ext cx="405111" cy="259045"/>
    <xdr:sp macro="" textlink="">
      <xdr:nvSpPr>
        <xdr:cNvPr id="317" name="n_1mainValue【福祉施設】&#10;有形固定資産減価償却率">
          <a:extLst>
            <a:ext uri="{FF2B5EF4-FFF2-40B4-BE49-F238E27FC236}">
              <a16:creationId xmlns:a16="http://schemas.microsoft.com/office/drawing/2014/main" id="{B5DFA04C-4C08-49C2-9579-4EA297621067}"/>
            </a:ext>
          </a:extLst>
        </xdr:cNvPr>
        <xdr:cNvSpPr txBox="1"/>
      </xdr:nvSpPr>
      <xdr:spPr>
        <a:xfrm>
          <a:off x="3170564" y="134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30315</xdr:rowOff>
    </xdr:from>
    <xdr:ext cx="405111" cy="259045"/>
    <xdr:sp macro="" textlink="">
      <xdr:nvSpPr>
        <xdr:cNvPr id="318" name="n_2mainValue【福祉施設】&#10;有形固定資産減価償却率">
          <a:extLst>
            <a:ext uri="{FF2B5EF4-FFF2-40B4-BE49-F238E27FC236}">
              <a16:creationId xmlns:a16="http://schemas.microsoft.com/office/drawing/2014/main" id="{E2A836F6-1F22-4977-A609-D42ABE00F045}"/>
            </a:ext>
          </a:extLst>
        </xdr:cNvPr>
        <xdr:cNvSpPr txBox="1"/>
      </xdr:nvSpPr>
      <xdr:spPr>
        <a:xfrm>
          <a:off x="2385704" y="1344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9" name="n_3mainValue【福祉施設】&#10;有形固定資産減価償却率">
          <a:extLst>
            <a:ext uri="{FF2B5EF4-FFF2-40B4-BE49-F238E27FC236}">
              <a16:creationId xmlns:a16="http://schemas.microsoft.com/office/drawing/2014/main" id="{D9E2691B-026E-44A8-96D2-0BF85DA8ED5F}"/>
            </a:ext>
          </a:extLst>
        </xdr:cNvPr>
        <xdr:cNvSpPr txBox="1"/>
      </xdr:nvSpPr>
      <xdr:spPr>
        <a:xfrm>
          <a:off x="16110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121756</xdr:rowOff>
    </xdr:from>
    <xdr:ext cx="405111" cy="259045"/>
    <xdr:sp macro="" textlink="">
      <xdr:nvSpPr>
        <xdr:cNvPr id="320" name="n_4mainValue【福祉施設】&#10;有形固定資産減価償却率">
          <a:extLst>
            <a:ext uri="{FF2B5EF4-FFF2-40B4-BE49-F238E27FC236}">
              <a16:creationId xmlns:a16="http://schemas.microsoft.com/office/drawing/2014/main" id="{F5DE7AED-EC41-42E5-9755-0979AE3E213D}"/>
            </a:ext>
          </a:extLst>
        </xdr:cNvPr>
        <xdr:cNvSpPr txBox="1"/>
      </xdr:nvSpPr>
      <xdr:spPr>
        <a:xfrm>
          <a:off x="83630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3FE12A8-7ECF-41B2-AE5A-69902543A90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CE68627-AB21-487D-B158-0695BFD4F6B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5FF4BFD-D26E-486B-81D5-0B7099B9638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2453A50-322C-4069-A99C-95C7F64E03F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063B14B-F5A2-4F91-83FA-F504A653302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AD73044-7E6E-44F1-A237-8D0B3CD7806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9B00176-9FDA-4889-92EF-53F44717A3A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0166DC5-B385-4A70-AA66-8E194876CE6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763166A-346C-4907-A56C-376C9406F62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6F76E58-AE14-4EB4-97D5-3196E11BD2D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BFBFD58-BE76-4DC2-9539-20892C6E4981}"/>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5464AF6-3B94-46FC-A1F1-1CAFAABB22C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AE381D3-597B-4545-8670-E33A6893828D}"/>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1ECF5F97-019E-4F1E-8AE5-05073436748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E5DB3DF-3199-4A23-9CFE-9F5A1EC6D08E}"/>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7FE76E9-C866-4F0E-AF4D-451BBC902DED}"/>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ECA606E-3A52-4618-AD83-FD5E98F6423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587ABE5A-2FF4-4533-8636-94B34646536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9F706E0-6DE8-4E77-9E25-E7EEE6F24D5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D55F032-04A1-42E1-88D1-99BF45A9D57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BC56F24F-E8DD-479F-960F-5676EBCF583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D5E00114-9590-4FC1-9B80-3E640BB0D944}"/>
            </a:ext>
          </a:extLst>
        </xdr:cNvPr>
        <xdr:cNvCxnSpPr/>
      </xdr:nvCxnSpPr>
      <xdr:spPr>
        <a:xfrm flipV="1">
          <a:off x="9219565" y="1305610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CDE2D8ED-B217-40C3-9A29-2ABBDE420AF7}"/>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DB7C5E0B-39AC-420C-AD20-17F691C0DC5F}"/>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90296268-BE39-4900-896F-D4B0F006B25E}"/>
            </a:ext>
          </a:extLst>
        </xdr:cNvPr>
        <xdr:cNvSpPr txBox="1"/>
      </xdr:nvSpPr>
      <xdr:spPr>
        <a:xfrm>
          <a:off x="9258300" y="128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0819F182-5F32-4CBD-AD06-7376B34B7276}"/>
            </a:ext>
          </a:extLst>
        </xdr:cNvPr>
        <xdr:cNvCxnSpPr/>
      </xdr:nvCxnSpPr>
      <xdr:spPr>
        <a:xfrm>
          <a:off x="9154160" y="130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A8F77369-FCE7-43FD-B78D-337A47DE9398}"/>
            </a:ext>
          </a:extLst>
        </xdr:cNvPr>
        <xdr:cNvSpPr txBox="1"/>
      </xdr:nvSpPr>
      <xdr:spPr>
        <a:xfrm>
          <a:off x="925830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7957CFC2-F1F7-4B9A-9596-90BD42304FC2}"/>
            </a:ext>
          </a:extLst>
        </xdr:cNvPr>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808FEAA1-7089-4B8E-B81C-698100116790}"/>
            </a:ext>
          </a:extLst>
        </xdr:cNvPr>
        <xdr:cNvSpPr/>
      </xdr:nvSpPr>
      <xdr:spPr>
        <a:xfrm>
          <a:off x="844550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52FA5863-8D6A-48A5-922D-B6797B584184}"/>
            </a:ext>
          </a:extLst>
        </xdr:cNvPr>
        <xdr:cNvSpPr/>
      </xdr:nvSpPr>
      <xdr:spPr>
        <a:xfrm>
          <a:off x="767080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81026</xdr:rowOff>
    </xdr:from>
    <xdr:to>
      <xdr:col>41</xdr:col>
      <xdr:colOff>101600</xdr:colOff>
      <xdr:row>85</xdr:row>
      <xdr:rowOff>11176</xdr:rowOff>
    </xdr:to>
    <xdr:sp macro="" textlink="">
      <xdr:nvSpPr>
        <xdr:cNvPr id="351" name="フローチャート: 判断 350">
          <a:extLst>
            <a:ext uri="{FF2B5EF4-FFF2-40B4-BE49-F238E27FC236}">
              <a16:creationId xmlns:a16="http://schemas.microsoft.com/office/drawing/2014/main" id="{C8F540A0-AB30-41F1-9F60-18E0613941C7}"/>
            </a:ext>
          </a:extLst>
        </xdr:cNvPr>
        <xdr:cNvSpPr/>
      </xdr:nvSpPr>
      <xdr:spPr>
        <a:xfrm>
          <a:off x="6873240" y="14162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83313</xdr:rowOff>
    </xdr:from>
    <xdr:to>
      <xdr:col>36</xdr:col>
      <xdr:colOff>165100</xdr:colOff>
      <xdr:row>85</xdr:row>
      <xdr:rowOff>13463</xdr:rowOff>
    </xdr:to>
    <xdr:sp macro="" textlink="">
      <xdr:nvSpPr>
        <xdr:cNvPr id="352" name="フローチャート: 判断 351">
          <a:extLst>
            <a:ext uri="{FF2B5EF4-FFF2-40B4-BE49-F238E27FC236}">
              <a16:creationId xmlns:a16="http://schemas.microsoft.com/office/drawing/2014/main" id="{F2C70091-1B9A-4494-BB72-63AC0B99391E}"/>
            </a:ext>
          </a:extLst>
        </xdr:cNvPr>
        <xdr:cNvSpPr/>
      </xdr:nvSpPr>
      <xdr:spPr>
        <a:xfrm>
          <a:off x="6098540" y="14165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21F64AA-CC22-4971-9F2C-70C9CC9F9BF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2FDCA9E-6AED-46E8-9B1B-D1E2D71FD48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7285180-C40E-40B9-A9AB-AB1542715F2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D4E0DD-7FF3-43D0-9375-3A5FB50157D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1F15D40-ABDF-4794-B265-58B2CD5F222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58" name="楕円 357">
          <a:extLst>
            <a:ext uri="{FF2B5EF4-FFF2-40B4-BE49-F238E27FC236}">
              <a16:creationId xmlns:a16="http://schemas.microsoft.com/office/drawing/2014/main" id="{F2DCC7BD-1296-47A0-88E2-334625040386}"/>
            </a:ext>
          </a:extLst>
        </xdr:cNvPr>
        <xdr:cNvSpPr/>
      </xdr:nvSpPr>
      <xdr:spPr>
        <a:xfrm>
          <a:off x="9192260" y="14070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7890</xdr:rowOff>
    </xdr:from>
    <xdr:ext cx="469744" cy="259045"/>
    <xdr:sp macro="" textlink="">
      <xdr:nvSpPr>
        <xdr:cNvPr id="359" name="【福祉施設】&#10;一人当たり面積該当値テキスト">
          <a:extLst>
            <a:ext uri="{FF2B5EF4-FFF2-40B4-BE49-F238E27FC236}">
              <a16:creationId xmlns:a16="http://schemas.microsoft.com/office/drawing/2014/main" id="{5916C6C3-D01F-4F66-8E8A-19CC5FB40EA3}"/>
            </a:ext>
          </a:extLst>
        </xdr:cNvPr>
        <xdr:cNvSpPr txBox="1"/>
      </xdr:nvSpPr>
      <xdr:spPr>
        <a:xfrm>
          <a:off x="9258300" y="1392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0" name="楕円 359">
          <a:extLst>
            <a:ext uri="{FF2B5EF4-FFF2-40B4-BE49-F238E27FC236}">
              <a16:creationId xmlns:a16="http://schemas.microsoft.com/office/drawing/2014/main" id="{AE151DA2-CFAC-4F94-9FCC-B031E3D5242B}"/>
            </a:ext>
          </a:extLst>
        </xdr:cNvPr>
        <xdr:cNvSpPr/>
      </xdr:nvSpPr>
      <xdr:spPr>
        <a:xfrm>
          <a:off x="844550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35813</xdr:rowOff>
    </xdr:from>
    <xdr:to>
      <xdr:col>55</xdr:col>
      <xdr:colOff>0</xdr:colOff>
      <xdr:row>84</xdr:row>
      <xdr:rowOff>38100</xdr:rowOff>
    </xdr:to>
    <xdr:cxnSp macro="">
      <xdr:nvCxnSpPr>
        <xdr:cNvPr id="361" name="直線コネクタ 360">
          <a:extLst>
            <a:ext uri="{FF2B5EF4-FFF2-40B4-BE49-F238E27FC236}">
              <a16:creationId xmlns:a16="http://schemas.microsoft.com/office/drawing/2014/main" id="{AE421EE6-ACA7-49DB-AC6A-DA4008A01C7F}"/>
            </a:ext>
          </a:extLst>
        </xdr:cNvPr>
        <xdr:cNvCxnSpPr/>
      </xdr:nvCxnSpPr>
      <xdr:spPr>
        <a:xfrm flipV="1">
          <a:off x="8496300" y="14117573"/>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163322</xdr:rowOff>
    </xdr:from>
    <xdr:to>
      <xdr:col>46</xdr:col>
      <xdr:colOff>38100</xdr:colOff>
      <xdr:row>84</xdr:row>
      <xdr:rowOff>93472</xdr:rowOff>
    </xdr:to>
    <xdr:sp macro="" textlink="">
      <xdr:nvSpPr>
        <xdr:cNvPr id="362" name="楕円 361">
          <a:extLst>
            <a:ext uri="{FF2B5EF4-FFF2-40B4-BE49-F238E27FC236}">
              <a16:creationId xmlns:a16="http://schemas.microsoft.com/office/drawing/2014/main" id="{59730C84-AD8C-42D2-A5BC-CC9463447A26}"/>
            </a:ext>
          </a:extLst>
        </xdr:cNvPr>
        <xdr:cNvSpPr/>
      </xdr:nvSpPr>
      <xdr:spPr>
        <a:xfrm>
          <a:off x="7670800" y="1407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42672</xdr:rowOff>
    </xdr:to>
    <xdr:cxnSp macro="">
      <xdr:nvCxnSpPr>
        <xdr:cNvPr id="363" name="直線コネクタ 362">
          <a:extLst>
            <a:ext uri="{FF2B5EF4-FFF2-40B4-BE49-F238E27FC236}">
              <a16:creationId xmlns:a16="http://schemas.microsoft.com/office/drawing/2014/main" id="{AF679680-642F-421D-AAAC-A8B276EDAB75}"/>
            </a:ext>
          </a:extLst>
        </xdr:cNvPr>
        <xdr:cNvCxnSpPr/>
      </xdr:nvCxnSpPr>
      <xdr:spPr>
        <a:xfrm flipV="1">
          <a:off x="7713980" y="1411986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170180</xdr:rowOff>
    </xdr:from>
    <xdr:to>
      <xdr:col>41</xdr:col>
      <xdr:colOff>101600</xdr:colOff>
      <xdr:row>84</xdr:row>
      <xdr:rowOff>100330</xdr:rowOff>
    </xdr:to>
    <xdr:sp macro="" textlink="">
      <xdr:nvSpPr>
        <xdr:cNvPr id="364" name="楕円 363">
          <a:extLst>
            <a:ext uri="{FF2B5EF4-FFF2-40B4-BE49-F238E27FC236}">
              <a16:creationId xmlns:a16="http://schemas.microsoft.com/office/drawing/2014/main" id="{544A1C53-5EF5-4273-8A00-D15069BD0292}"/>
            </a:ext>
          </a:extLst>
        </xdr:cNvPr>
        <xdr:cNvSpPr/>
      </xdr:nvSpPr>
      <xdr:spPr>
        <a:xfrm>
          <a:off x="6873240" y="1408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42672</xdr:rowOff>
    </xdr:from>
    <xdr:to>
      <xdr:col>45</xdr:col>
      <xdr:colOff>177800</xdr:colOff>
      <xdr:row>84</xdr:row>
      <xdr:rowOff>49530</xdr:rowOff>
    </xdr:to>
    <xdr:cxnSp macro="">
      <xdr:nvCxnSpPr>
        <xdr:cNvPr id="365" name="直線コネクタ 364">
          <a:extLst>
            <a:ext uri="{FF2B5EF4-FFF2-40B4-BE49-F238E27FC236}">
              <a16:creationId xmlns:a16="http://schemas.microsoft.com/office/drawing/2014/main" id="{12182472-5C2C-411C-A91C-D25502E4215B}"/>
            </a:ext>
          </a:extLst>
        </xdr:cNvPr>
        <xdr:cNvCxnSpPr/>
      </xdr:nvCxnSpPr>
      <xdr:spPr>
        <a:xfrm flipV="1">
          <a:off x="6924040" y="14124432"/>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xdr:rowOff>
    </xdr:from>
    <xdr:to>
      <xdr:col>36</xdr:col>
      <xdr:colOff>165100</xdr:colOff>
      <xdr:row>84</xdr:row>
      <xdr:rowOff>104902</xdr:rowOff>
    </xdr:to>
    <xdr:sp macro="" textlink="">
      <xdr:nvSpPr>
        <xdr:cNvPr id="366" name="楕円 365">
          <a:extLst>
            <a:ext uri="{FF2B5EF4-FFF2-40B4-BE49-F238E27FC236}">
              <a16:creationId xmlns:a16="http://schemas.microsoft.com/office/drawing/2014/main" id="{697F78F3-55B1-46BF-A8A1-07DC3F4233C7}"/>
            </a:ext>
          </a:extLst>
        </xdr:cNvPr>
        <xdr:cNvSpPr/>
      </xdr:nvSpPr>
      <xdr:spPr>
        <a:xfrm>
          <a:off x="6098540" y="1408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54102</xdr:rowOff>
    </xdr:to>
    <xdr:cxnSp macro="">
      <xdr:nvCxnSpPr>
        <xdr:cNvPr id="367" name="直線コネクタ 366">
          <a:extLst>
            <a:ext uri="{FF2B5EF4-FFF2-40B4-BE49-F238E27FC236}">
              <a16:creationId xmlns:a16="http://schemas.microsoft.com/office/drawing/2014/main" id="{FA93088A-D388-4283-922A-F27F0529D93D}"/>
            </a:ext>
          </a:extLst>
        </xdr:cNvPr>
        <xdr:cNvCxnSpPr/>
      </xdr:nvCxnSpPr>
      <xdr:spPr>
        <a:xfrm flipV="1">
          <a:off x="6149340" y="1413129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69B45479-E11F-4C21-A511-C7EF8CA40D67}"/>
            </a:ext>
          </a:extLst>
        </xdr:cNvPr>
        <xdr:cNvSpPr txBox="1"/>
      </xdr:nvSpPr>
      <xdr:spPr>
        <a:xfrm>
          <a:off x="8271587" y="1416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E5B18754-9D05-4229-95B6-33DC673EC4C8}"/>
            </a:ext>
          </a:extLst>
        </xdr:cNvPr>
        <xdr:cNvSpPr txBox="1"/>
      </xdr:nvSpPr>
      <xdr:spPr>
        <a:xfrm>
          <a:off x="7509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2303</xdr:rowOff>
    </xdr:from>
    <xdr:ext cx="469744" cy="259045"/>
    <xdr:sp macro="" textlink="">
      <xdr:nvSpPr>
        <xdr:cNvPr id="370" name="n_3aveValue【福祉施設】&#10;一人当たり面積">
          <a:extLst>
            <a:ext uri="{FF2B5EF4-FFF2-40B4-BE49-F238E27FC236}">
              <a16:creationId xmlns:a16="http://schemas.microsoft.com/office/drawing/2014/main" id="{C6439A2D-91D5-47F7-8A47-47DEB79EBE19}"/>
            </a:ext>
          </a:extLst>
        </xdr:cNvPr>
        <xdr:cNvSpPr txBox="1"/>
      </xdr:nvSpPr>
      <xdr:spPr>
        <a:xfrm>
          <a:off x="6712027" y="1425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4590</xdr:rowOff>
    </xdr:from>
    <xdr:ext cx="469744" cy="259045"/>
    <xdr:sp macro="" textlink="">
      <xdr:nvSpPr>
        <xdr:cNvPr id="371" name="n_4aveValue【福祉施設】&#10;一人当たり面積">
          <a:extLst>
            <a:ext uri="{FF2B5EF4-FFF2-40B4-BE49-F238E27FC236}">
              <a16:creationId xmlns:a16="http://schemas.microsoft.com/office/drawing/2014/main" id="{3D3C51B8-8C09-414F-A1DE-983354E6BF7D}"/>
            </a:ext>
          </a:extLst>
        </xdr:cNvPr>
        <xdr:cNvSpPr txBox="1"/>
      </xdr:nvSpPr>
      <xdr:spPr>
        <a:xfrm>
          <a:off x="59373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105427</xdr:rowOff>
    </xdr:from>
    <xdr:ext cx="469744" cy="259045"/>
    <xdr:sp macro="" textlink="">
      <xdr:nvSpPr>
        <xdr:cNvPr id="372" name="n_1mainValue【福祉施設】&#10;一人当たり面積">
          <a:extLst>
            <a:ext uri="{FF2B5EF4-FFF2-40B4-BE49-F238E27FC236}">
              <a16:creationId xmlns:a16="http://schemas.microsoft.com/office/drawing/2014/main" id="{0C40C16E-F397-4C1C-906E-79A2E702E27B}"/>
            </a:ext>
          </a:extLst>
        </xdr:cNvPr>
        <xdr:cNvSpPr txBox="1"/>
      </xdr:nvSpPr>
      <xdr:spPr>
        <a:xfrm>
          <a:off x="827158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84599</xdr:rowOff>
    </xdr:from>
    <xdr:ext cx="469744" cy="259045"/>
    <xdr:sp macro="" textlink="">
      <xdr:nvSpPr>
        <xdr:cNvPr id="373" name="n_2mainValue【福祉施設】&#10;一人当たり面積">
          <a:extLst>
            <a:ext uri="{FF2B5EF4-FFF2-40B4-BE49-F238E27FC236}">
              <a16:creationId xmlns:a16="http://schemas.microsoft.com/office/drawing/2014/main" id="{25F50750-2C40-498A-A6C5-AEAD69AF5B3E}"/>
            </a:ext>
          </a:extLst>
        </xdr:cNvPr>
        <xdr:cNvSpPr txBox="1"/>
      </xdr:nvSpPr>
      <xdr:spPr>
        <a:xfrm>
          <a:off x="7509587" y="1416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74" name="n_3mainValue【福祉施設】&#10;一人当たり面積">
          <a:extLst>
            <a:ext uri="{FF2B5EF4-FFF2-40B4-BE49-F238E27FC236}">
              <a16:creationId xmlns:a16="http://schemas.microsoft.com/office/drawing/2014/main" id="{FB7B0FB1-7706-40DD-A762-9AD4BAC02083}"/>
            </a:ext>
          </a:extLst>
        </xdr:cNvPr>
        <xdr:cNvSpPr txBox="1"/>
      </xdr:nvSpPr>
      <xdr:spPr>
        <a:xfrm>
          <a:off x="67120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121429</xdr:rowOff>
    </xdr:from>
    <xdr:ext cx="469744" cy="259045"/>
    <xdr:sp macro="" textlink="">
      <xdr:nvSpPr>
        <xdr:cNvPr id="375" name="n_4mainValue【福祉施設】&#10;一人当たり面積">
          <a:extLst>
            <a:ext uri="{FF2B5EF4-FFF2-40B4-BE49-F238E27FC236}">
              <a16:creationId xmlns:a16="http://schemas.microsoft.com/office/drawing/2014/main" id="{FBFB5A07-200A-44CB-9123-0D2E3467791F}"/>
            </a:ext>
          </a:extLst>
        </xdr:cNvPr>
        <xdr:cNvSpPr txBox="1"/>
      </xdr:nvSpPr>
      <xdr:spPr>
        <a:xfrm>
          <a:off x="593732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9421EDC-BBB0-4027-AE16-A9948911E40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9253E2F-1CCE-4656-931C-74BDF018D5E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4F192EC-07D1-4157-B1FD-CDEEA81DBD7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6C8EF1C-6561-4680-AEEF-78BF01AABB3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4AE14A6-131D-43BA-AD4C-B63A5D1BFAD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9D6E986-D719-41B8-B5C2-8B2C767C941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C2CD24F-554C-49D1-89C1-D1FFD1C6FF8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A6FD5D96-1984-4F5E-BC79-311BA224914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6EC80F5D-BF76-4FD0-B7B1-8694CB2732A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E7F3AC0-58D8-401B-BC58-A095AB37B70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4D721369-2674-40C9-BBA3-171A2CFEB03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E3EC6657-F315-4055-8F63-9D8D4D661CC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186251E-88C3-4C68-BD41-6AD03946FAD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94EA5E13-F85B-4695-910E-44BB7AC3A0E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BD5B3CD-7FD0-4530-851E-BDED56C0B96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31C772F4-9C19-45D0-B3FE-9C85F6BFAF72}"/>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33226C63-53C1-4DF0-A7DE-A2247E7F3D8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B4FDEE8D-3CF0-4FFB-BF31-8BDC7A75E175}"/>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F5149DC-40A2-4C09-AC8C-23AA6048134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6D918EF-49C9-49EB-AFCC-66E0D84F4A35}"/>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FD7D8FF9-B05B-40CE-8D76-DA4922C5998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3FBB9D59-5DD8-4D0F-BBB9-B78ED35E1704}"/>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704F00A4-13D4-42F4-B74E-E3EF0200E96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2C469E46-9A58-48B4-B6C9-2FF8E209643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43CC8B16-7D96-46C7-9FFA-0D995152083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5BB78FD9-D179-44BF-AA86-6533859C1E63}"/>
            </a:ext>
          </a:extLst>
        </xdr:cNvPr>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D1793012-0680-4785-A31C-F779FF363398}"/>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9343F438-9CBC-4EC1-A615-D48A98ED2E8C}"/>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F0C373DD-01FF-401F-BC86-325D664217C1}"/>
            </a:ext>
          </a:extLst>
        </xdr:cNvPr>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C6AAEB40-B73B-4B7E-AAA1-E12886E3CBC3}"/>
            </a:ext>
          </a:extLst>
        </xdr:cNvPr>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C342EA96-0BFA-4D12-B887-5062E2B4E7A7}"/>
            </a:ext>
          </a:extLst>
        </xdr:cNvPr>
        <xdr:cNvSpPr txBox="1"/>
      </xdr:nvSpPr>
      <xdr:spPr>
        <a:xfrm>
          <a:off x="412496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A8737059-5966-4BF8-AF9C-A7F111F7B5F3}"/>
            </a:ext>
          </a:extLst>
        </xdr:cNvPr>
        <xdr:cNvSpPr/>
      </xdr:nvSpPr>
      <xdr:spPr>
        <a:xfrm>
          <a:off x="403606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8EB29450-91B8-4420-89A0-E2072F070ADE}"/>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AF225A42-BAFC-4A0F-B856-B268D1AF9924}"/>
            </a:ext>
          </a:extLst>
        </xdr:cNvPr>
        <xdr:cNvSpPr/>
      </xdr:nvSpPr>
      <xdr:spPr>
        <a:xfrm>
          <a:off x="25146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0" name="フローチャート: 判断 409">
          <a:extLst>
            <a:ext uri="{FF2B5EF4-FFF2-40B4-BE49-F238E27FC236}">
              <a16:creationId xmlns:a16="http://schemas.microsoft.com/office/drawing/2014/main" id="{9C18187D-7BCC-4DD4-A3C3-5F6A9693A01C}"/>
            </a:ext>
          </a:extLst>
        </xdr:cNvPr>
        <xdr:cNvSpPr/>
      </xdr:nvSpPr>
      <xdr:spPr>
        <a:xfrm>
          <a:off x="1739900" y="17512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1" name="フローチャート: 判断 410">
          <a:extLst>
            <a:ext uri="{FF2B5EF4-FFF2-40B4-BE49-F238E27FC236}">
              <a16:creationId xmlns:a16="http://schemas.microsoft.com/office/drawing/2014/main" id="{341FFEF1-3E84-46E4-BA81-8A5A7E9AFA43}"/>
            </a:ext>
          </a:extLst>
        </xdr:cNvPr>
        <xdr:cNvSpPr/>
      </xdr:nvSpPr>
      <xdr:spPr>
        <a:xfrm>
          <a:off x="965200" y="17507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EB4DF62-6093-46EC-B474-94D99931A7A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6BF8046-06CB-48A3-8308-E1B283EEA68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B9351C5-F407-429F-A08D-4D6DAA56FB9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5050341-74C2-4D85-8145-26E3F32EEF6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394018B-56D7-420D-8ACD-4370F5410F2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59689</xdr:rowOff>
    </xdr:from>
    <xdr:to>
      <xdr:col>24</xdr:col>
      <xdr:colOff>114300</xdr:colOff>
      <xdr:row>105</xdr:row>
      <xdr:rowOff>161289</xdr:rowOff>
    </xdr:to>
    <xdr:sp macro="" textlink="">
      <xdr:nvSpPr>
        <xdr:cNvPr id="417" name="楕円 416">
          <a:extLst>
            <a:ext uri="{FF2B5EF4-FFF2-40B4-BE49-F238E27FC236}">
              <a16:creationId xmlns:a16="http://schemas.microsoft.com/office/drawing/2014/main" id="{60F9F4E3-AB49-4E85-B19D-C54B54D9FE7A}"/>
            </a:ext>
          </a:extLst>
        </xdr:cNvPr>
        <xdr:cNvSpPr/>
      </xdr:nvSpPr>
      <xdr:spPr>
        <a:xfrm>
          <a:off x="403606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38116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3BFD2408-2ECB-4B08-9160-D217ABA0FD8F}"/>
            </a:ext>
          </a:extLst>
        </xdr:cNvPr>
        <xdr:cNvSpPr txBox="1"/>
      </xdr:nvSpPr>
      <xdr:spPr>
        <a:xfrm>
          <a:off x="4124960"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115207</xdr:rowOff>
    </xdr:from>
    <xdr:to>
      <xdr:col>20</xdr:col>
      <xdr:colOff>38100</xdr:colOff>
      <xdr:row>105</xdr:row>
      <xdr:rowOff>45357</xdr:rowOff>
    </xdr:to>
    <xdr:sp macro="" textlink="">
      <xdr:nvSpPr>
        <xdr:cNvPr id="419" name="楕円 418">
          <a:extLst>
            <a:ext uri="{FF2B5EF4-FFF2-40B4-BE49-F238E27FC236}">
              <a16:creationId xmlns:a16="http://schemas.microsoft.com/office/drawing/2014/main" id="{15BFC0F1-1B25-4F4D-B671-A2DAA9F74B84}"/>
            </a:ext>
          </a:extLst>
        </xdr:cNvPr>
        <xdr:cNvSpPr/>
      </xdr:nvSpPr>
      <xdr:spPr>
        <a:xfrm>
          <a:off x="3312160" y="17549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166007</xdr:rowOff>
    </xdr:from>
    <xdr:to>
      <xdr:col>24</xdr:col>
      <xdr:colOff>63500</xdr:colOff>
      <xdr:row>105</xdr:row>
      <xdr:rowOff>110489</xdr:rowOff>
    </xdr:to>
    <xdr:cxnSp macro="">
      <xdr:nvCxnSpPr>
        <xdr:cNvPr id="420" name="直線コネクタ 419">
          <a:extLst>
            <a:ext uri="{FF2B5EF4-FFF2-40B4-BE49-F238E27FC236}">
              <a16:creationId xmlns:a16="http://schemas.microsoft.com/office/drawing/2014/main" id="{F9DF167D-59FD-4958-B77C-8DBDED2C8CDD}"/>
            </a:ext>
          </a:extLst>
        </xdr:cNvPr>
        <xdr:cNvCxnSpPr/>
      </xdr:nvCxnSpPr>
      <xdr:spPr>
        <a:xfrm>
          <a:off x="3355340" y="17600567"/>
          <a:ext cx="731520" cy="1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76019</xdr:rowOff>
    </xdr:from>
    <xdr:to>
      <xdr:col>15</xdr:col>
      <xdr:colOff>101600</xdr:colOff>
      <xdr:row>105</xdr:row>
      <xdr:rowOff>6169</xdr:rowOff>
    </xdr:to>
    <xdr:sp macro="" textlink="">
      <xdr:nvSpPr>
        <xdr:cNvPr id="421" name="楕円 420">
          <a:extLst>
            <a:ext uri="{FF2B5EF4-FFF2-40B4-BE49-F238E27FC236}">
              <a16:creationId xmlns:a16="http://schemas.microsoft.com/office/drawing/2014/main" id="{AF8D2FC0-DDA9-4F94-A781-8FC5790E1FFA}"/>
            </a:ext>
          </a:extLst>
        </xdr:cNvPr>
        <xdr:cNvSpPr/>
      </xdr:nvSpPr>
      <xdr:spPr>
        <a:xfrm>
          <a:off x="2514600" y="17510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126819</xdr:rowOff>
    </xdr:from>
    <xdr:to>
      <xdr:col>19</xdr:col>
      <xdr:colOff>177800</xdr:colOff>
      <xdr:row>104</xdr:row>
      <xdr:rowOff>166007</xdr:rowOff>
    </xdr:to>
    <xdr:cxnSp macro="">
      <xdr:nvCxnSpPr>
        <xdr:cNvPr id="422" name="直線コネクタ 421">
          <a:extLst>
            <a:ext uri="{FF2B5EF4-FFF2-40B4-BE49-F238E27FC236}">
              <a16:creationId xmlns:a16="http://schemas.microsoft.com/office/drawing/2014/main" id="{56D718DC-5A44-4EB0-9FDB-F437657FDE35}"/>
            </a:ext>
          </a:extLst>
        </xdr:cNvPr>
        <xdr:cNvCxnSpPr/>
      </xdr:nvCxnSpPr>
      <xdr:spPr>
        <a:xfrm>
          <a:off x="2565400" y="17561379"/>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111942</xdr:rowOff>
    </xdr:from>
    <xdr:to>
      <xdr:col>10</xdr:col>
      <xdr:colOff>165100</xdr:colOff>
      <xdr:row>105</xdr:row>
      <xdr:rowOff>42092</xdr:rowOff>
    </xdr:to>
    <xdr:sp macro="" textlink="">
      <xdr:nvSpPr>
        <xdr:cNvPr id="423" name="楕円 422">
          <a:extLst>
            <a:ext uri="{FF2B5EF4-FFF2-40B4-BE49-F238E27FC236}">
              <a16:creationId xmlns:a16="http://schemas.microsoft.com/office/drawing/2014/main" id="{8D9EE5E2-E680-4E0D-A18A-0E5B140475EC}"/>
            </a:ext>
          </a:extLst>
        </xdr:cNvPr>
        <xdr:cNvSpPr/>
      </xdr:nvSpPr>
      <xdr:spPr>
        <a:xfrm>
          <a:off x="1739900" y="1754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126819</xdr:rowOff>
    </xdr:from>
    <xdr:to>
      <xdr:col>15</xdr:col>
      <xdr:colOff>50800</xdr:colOff>
      <xdr:row>104</xdr:row>
      <xdr:rowOff>162742</xdr:rowOff>
    </xdr:to>
    <xdr:cxnSp macro="">
      <xdr:nvCxnSpPr>
        <xdr:cNvPr id="424" name="直線コネクタ 423">
          <a:extLst>
            <a:ext uri="{FF2B5EF4-FFF2-40B4-BE49-F238E27FC236}">
              <a16:creationId xmlns:a16="http://schemas.microsoft.com/office/drawing/2014/main" id="{7E886814-4C8B-4623-9F7D-F03CBD2A40E6}"/>
            </a:ext>
          </a:extLst>
        </xdr:cNvPr>
        <xdr:cNvCxnSpPr/>
      </xdr:nvCxnSpPr>
      <xdr:spPr>
        <a:xfrm flipV="1">
          <a:off x="1790700" y="17561379"/>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79284</xdr:rowOff>
    </xdr:from>
    <xdr:to>
      <xdr:col>6</xdr:col>
      <xdr:colOff>38100</xdr:colOff>
      <xdr:row>105</xdr:row>
      <xdr:rowOff>9434</xdr:rowOff>
    </xdr:to>
    <xdr:sp macro="" textlink="">
      <xdr:nvSpPr>
        <xdr:cNvPr id="425" name="楕円 424">
          <a:extLst>
            <a:ext uri="{FF2B5EF4-FFF2-40B4-BE49-F238E27FC236}">
              <a16:creationId xmlns:a16="http://schemas.microsoft.com/office/drawing/2014/main" id="{DF803A17-C04C-441C-B4DA-3DACE1DD6707}"/>
            </a:ext>
          </a:extLst>
        </xdr:cNvPr>
        <xdr:cNvSpPr/>
      </xdr:nvSpPr>
      <xdr:spPr>
        <a:xfrm>
          <a:off x="965200" y="17513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130084</xdr:rowOff>
    </xdr:from>
    <xdr:to>
      <xdr:col>10</xdr:col>
      <xdr:colOff>114300</xdr:colOff>
      <xdr:row>104</xdr:row>
      <xdr:rowOff>162742</xdr:rowOff>
    </xdr:to>
    <xdr:cxnSp macro="">
      <xdr:nvCxnSpPr>
        <xdr:cNvPr id="426" name="直線コネクタ 425">
          <a:extLst>
            <a:ext uri="{FF2B5EF4-FFF2-40B4-BE49-F238E27FC236}">
              <a16:creationId xmlns:a16="http://schemas.microsoft.com/office/drawing/2014/main" id="{5501F4CC-C16F-4FBF-9453-BDC1508A7713}"/>
            </a:ext>
          </a:extLst>
        </xdr:cNvPr>
        <xdr:cNvCxnSpPr/>
      </xdr:nvCxnSpPr>
      <xdr:spPr>
        <a:xfrm>
          <a:off x="1008380" y="17564644"/>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4F73A774-088F-4456-B318-BC47FB810DEA}"/>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E4FFAB2E-5ECD-47D2-9B9A-22C6F65D56D3}"/>
            </a:ext>
          </a:extLst>
        </xdr:cNvPr>
        <xdr:cNvSpPr txBox="1"/>
      </xdr:nvSpPr>
      <xdr:spPr>
        <a:xfrm>
          <a:off x="23857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24328</xdr:rowOff>
    </xdr:from>
    <xdr:ext cx="405111" cy="259045"/>
    <xdr:sp macro="" textlink="">
      <xdr:nvSpPr>
        <xdr:cNvPr id="429" name="n_3aveValue【市民会館】&#10;有形固定資産減価償却率">
          <a:extLst>
            <a:ext uri="{FF2B5EF4-FFF2-40B4-BE49-F238E27FC236}">
              <a16:creationId xmlns:a16="http://schemas.microsoft.com/office/drawing/2014/main" id="{31EE4289-76E6-48B1-B49E-42E1DE04E7EF}"/>
            </a:ext>
          </a:extLst>
        </xdr:cNvPr>
        <xdr:cNvSpPr txBox="1"/>
      </xdr:nvSpPr>
      <xdr:spPr>
        <a:xfrm>
          <a:off x="16110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30" name="n_4aveValue【市民会館】&#10;有形固定資産減価償却率">
          <a:extLst>
            <a:ext uri="{FF2B5EF4-FFF2-40B4-BE49-F238E27FC236}">
              <a16:creationId xmlns:a16="http://schemas.microsoft.com/office/drawing/2014/main" id="{F1286B71-C011-4F66-96F5-DE9A81FDA961}"/>
            </a:ext>
          </a:extLst>
        </xdr:cNvPr>
        <xdr:cNvSpPr txBox="1"/>
      </xdr:nvSpPr>
      <xdr:spPr>
        <a:xfrm>
          <a:off x="83630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36484</xdr:rowOff>
    </xdr:from>
    <xdr:ext cx="405111" cy="259045"/>
    <xdr:sp macro="" textlink="">
      <xdr:nvSpPr>
        <xdr:cNvPr id="431" name="n_1mainValue【市民会館】&#10;有形固定資産減価償却率">
          <a:extLst>
            <a:ext uri="{FF2B5EF4-FFF2-40B4-BE49-F238E27FC236}">
              <a16:creationId xmlns:a16="http://schemas.microsoft.com/office/drawing/2014/main" id="{5476850E-E91F-45D1-B3F0-3AEA3BC96AEC}"/>
            </a:ext>
          </a:extLst>
        </xdr:cNvPr>
        <xdr:cNvSpPr txBox="1"/>
      </xdr:nvSpPr>
      <xdr:spPr>
        <a:xfrm>
          <a:off x="317056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2" name="n_2mainValue【市民会館】&#10;有形固定資産減価償却率">
          <a:extLst>
            <a:ext uri="{FF2B5EF4-FFF2-40B4-BE49-F238E27FC236}">
              <a16:creationId xmlns:a16="http://schemas.microsoft.com/office/drawing/2014/main" id="{9F7F6D98-A683-4FC5-9FB0-E8573E37311B}"/>
            </a:ext>
          </a:extLst>
        </xdr:cNvPr>
        <xdr:cNvSpPr txBox="1"/>
      </xdr:nvSpPr>
      <xdr:spPr>
        <a:xfrm>
          <a:off x="238570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33219</xdr:rowOff>
    </xdr:from>
    <xdr:ext cx="405111" cy="259045"/>
    <xdr:sp macro="" textlink="">
      <xdr:nvSpPr>
        <xdr:cNvPr id="433" name="n_3mainValue【市民会館】&#10;有形固定資産減価償却率">
          <a:extLst>
            <a:ext uri="{FF2B5EF4-FFF2-40B4-BE49-F238E27FC236}">
              <a16:creationId xmlns:a16="http://schemas.microsoft.com/office/drawing/2014/main" id="{30AF1E0C-9D2D-4A04-B24B-3ABCB63276EC}"/>
            </a:ext>
          </a:extLst>
        </xdr:cNvPr>
        <xdr:cNvSpPr txBox="1"/>
      </xdr:nvSpPr>
      <xdr:spPr>
        <a:xfrm>
          <a:off x="161100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mainValue【市民会館】&#10;有形固定資産減価償却率">
          <a:extLst>
            <a:ext uri="{FF2B5EF4-FFF2-40B4-BE49-F238E27FC236}">
              <a16:creationId xmlns:a16="http://schemas.microsoft.com/office/drawing/2014/main" id="{FF8B3254-B587-4638-837B-0D96720C4527}"/>
            </a:ext>
          </a:extLst>
        </xdr:cNvPr>
        <xdr:cNvSpPr txBox="1"/>
      </xdr:nvSpPr>
      <xdr:spPr>
        <a:xfrm>
          <a:off x="83630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3609AD34-332C-4F37-9CFE-9081BA4334E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9A1BA265-409F-434D-93C1-CDC1D3FD255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037C497-F511-4BA9-8C6D-23147F6C8F7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28D6AF7-18C1-4CA7-B987-0AD1E65F64E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1255C5B-E33D-4505-92C0-C7786E3F586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640DC7A-FE99-472C-B54E-6F54B799FA8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68B01EB-E9B2-4E1E-98AF-AEFA425EAD4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3CDFD74-E6A2-439A-BA4C-24BBF252EF7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36F148A3-ED6B-40FA-A0F5-F034408051D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2C6B9FA0-C4DE-4407-A93B-A9D3816BAE3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1BAFC956-3C55-46F4-BEAE-73FF6A8A8C7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C45C2369-B6B7-4917-8FCB-9AB76D67EF4F}"/>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13824453-72D7-4651-A43D-8ADEA68DF58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FFFF2509-5FDD-4FC7-8C85-66C825F69B44}"/>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7266EA20-AE8F-4F0A-ABDF-DB87EBD864E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591C9A0-F332-4E34-9BD8-795A3D0655E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F1800056-78CB-4F2E-A433-8F628B7A05D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2E14C9B8-AF00-46B3-9035-3F27BC3A148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8DF5DB8C-E31F-4D5A-BC86-99ADA85CC6F6}"/>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18018B0-1E7D-4544-937C-598CC492607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E31AD8E-E482-4A00-8A97-E5671D6266A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B3EE40B3-39E4-451D-A24C-E7987945E6D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D49F7A4A-8638-4C02-9E55-BDD556183A6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DC2B1A05-4D55-4F7C-A98E-E62232E2A95F}"/>
            </a:ext>
          </a:extLst>
        </xdr:cNvPr>
        <xdr:cNvCxnSpPr/>
      </xdr:nvCxnSpPr>
      <xdr:spPr>
        <a:xfrm flipV="1">
          <a:off x="9219565" y="16765905"/>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BCBBD296-C126-4089-92F5-8DD31A4FF5BF}"/>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594C79A5-A5CE-4A12-A792-0CAAEF5F3743}"/>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69061D9D-5EA7-430C-9340-E8287BD187DE}"/>
            </a:ext>
          </a:extLst>
        </xdr:cNvPr>
        <xdr:cNvSpPr txBox="1"/>
      </xdr:nvSpPr>
      <xdr:spPr>
        <a:xfrm>
          <a:off x="925830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CA0EBFE2-AEB3-4BD9-9525-EFDA81ED58F2}"/>
            </a:ext>
          </a:extLst>
        </xdr:cNvPr>
        <xdr:cNvCxnSpPr/>
      </xdr:nvCxnSpPr>
      <xdr:spPr>
        <a:xfrm>
          <a:off x="915416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E6D79BCD-43D8-4883-977D-07EA3D0F8459}"/>
            </a:ext>
          </a:extLst>
        </xdr:cNvPr>
        <xdr:cNvSpPr txBox="1"/>
      </xdr:nvSpPr>
      <xdr:spPr>
        <a:xfrm>
          <a:off x="9258300" y="1768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2C7E7DC1-BA5C-42AD-A6A7-09B858A1B8FA}"/>
            </a:ext>
          </a:extLst>
        </xdr:cNvPr>
        <xdr:cNvSpPr/>
      </xdr:nvSpPr>
      <xdr:spPr>
        <a:xfrm>
          <a:off x="9192260" y="1782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0EBE344F-7E21-4E77-8946-7B045CCA3316}"/>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A4C8A354-938D-4CCA-B551-88E614F2B8C3}"/>
            </a:ext>
          </a:extLst>
        </xdr:cNvPr>
        <xdr:cNvSpPr/>
      </xdr:nvSpPr>
      <xdr:spPr>
        <a:xfrm>
          <a:off x="7670800" y="17860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50164</xdr:rowOff>
    </xdr:from>
    <xdr:to>
      <xdr:col>41</xdr:col>
      <xdr:colOff>101600</xdr:colOff>
      <xdr:row>107</xdr:row>
      <xdr:rowOff>151764</xdr:rowOff>
    </xdr:to>
    <xdr:sp macro="" textlink="">
      <xdr:nvSpPr>
        <xdr:cNvPr id="467" name="フローチャート: 判断 466">
          <a:extLst>
            <a:ext uri="{FF2B5EF4-FFF2-40B4-BE49-F238E27FC236}">
              <a16:creationId xmlns:a16="http://schemas.microsoft.com/office/drawing/2014/main" id="{9CEB6275-F655-48F9-B90C-BB147C117DEC}"/>
            </a:ext>
          </a:extLst>
        </xdr:cNvPr>
        <xdr:cNvSpPr/>
      </xdr:nvSpPr>
      <xdr:spPr>
        <a:xfrm>
          <a:off x="6873240" y="1798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468" name="フローチャート: 判断 467">
          <a:extLst>
            <a:ext uri="{FF2B5EF4-FFF2-40B4-BE49-F238E27FC236}">
              <a16:creationId xmlns:a16="http://schemas.microsoft.com/office/drawing/2014/main" id="{57A344E5-6EFA-468A-A863-11E50B917AE5}"/>
            </a:ext>
          </a:extLst>
        </xdr:cNvPr>
        <xdr:cNvSpPr/>
      </xdr:nvSpPr>
      <xdr:spPr>
        <a:xfrm>
          <a:off x="609854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6EE7363-1CDA-4792-B888-A453B457789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7165EE7-5134-4327-96E3-D049E597FC6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77B208B-F018-4C0F-B803-C41821EFDBC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3C3E60-B3D7-4224-9619-226845C8CB3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A2992AA-D647-44ED-81EC-F5FFC890B36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4" name="楕円 473">
          <a:extLst>
            <a:ext uri="{FF2B5EF4-FFF2-40B4-BE49-F238E27FC236}">
              <a16:creationId xmlns:a16="http://schemas.microsoft.com/office/drawing/2014/main" id="{0D8E7103-300A-4643-98DB-295376905849}"/>
            </a:ext>
          </a:extLst>
        </xdr:cNvPr>
        <xdr:cNvSpPr/>
      </xdr:nvSpPr>
      <xdr:spPr>
        <a:xfrm>
          <a:off x="919226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75" name="【市民会館】&#10;一人当たり面積該当値テキスト">
          <a:extLst>
            <a:ext uri="{FF2B5EF4-FFF2-40B4-BE49-F238E27FC236}">
              <a16:creationId xmlns:a16="http://schemas.microsoft.com/office/drawing/2014/main" id="{82857E33-7722-4673-873C-DBA2B857FF07}"/>
            </a:ext>
          </a:extLst>
        </xdr:cNvPr>
        <xdr:cNvSpPr txBox="1"/>
      </xdr:nvSpPr>
      <xdr:spPr>
        <a:xfrm>
          <a:off x="9258300"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130175</xdr:rowOff>
    </xdr:from>
    <xdr:to>
      <xdr:col>50</xdr:col>
      <xdr:colOff>165100</xdr:colOff>
      <xdr:row>107</xdr:row>
      <xdr:rowOff>60325</xdr:rowOff>
    </xdr:to>
    <xdr:sp macro="" textlink="">
      <xdr:nvSpPr>
        <xdr:cNvPr id="476" name="楕円 475">
          <a:extLst>
            <a:ext uri="{FF2B5EF4-FFF2-40B4-BE49-F238E27FC236}">
              <a16:creationId xmlns:a16="http://schemas.microsoft.com/office/drawing/2014/main" id="{46705690-F493-49F7-90DB-98F04E77CB5A}"/>
            </a:ext>
          </a:extLst>
        </xdr:cNvPr>
        <xdr:cNvSpPr/>
      </xdr:nvSpPr>
      <xdr:spPr>
        <a:xfrm>
          <a:off x="8445500" y="1790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9525</xdr:rowOff>
    </xdr:to>
    <xdr:cxnSp macro="">
      <xdr:nvCxnSpPr>
        <xdr:cNvPr id="477" name="直線コネクタ 476">
          <a:extLst>
            <a:ext uri="{FF2B5EF4-FFF2-40B4-BE49-F238E27FC236}">
              <a16:creationId xmlns:a16="http://schemas.microsoft.com/office/drawing/2014/main" id="{9313F53C-F126-4943-B9CD-82AC9BF8C2F4}"/>
            </a:ext>
          </a:extLst>
        </xdr:cNvPr>
        <xdr:cNvCxnSpPr/>
      </xdr:nvCxnSpPr>
      <xdr:spPr>
        <a:xfrm flipV="1">
          <a:off x="8496300" y="1794510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478" name="楕円 477">
          <a:extLst>
            <a:ext uri="{FF2B5EF4-FFF2-40B4-BE49-F238E27FC236}">
              <a16:creationId xmlns:a16="http://schemas.microsoft.com/office/drawing/2014/main" id="{D260155D-C050-4D82-A721-54039133998F}"/>
            </a:ext>
          </a:extLst>
        </xdr:cNvPr>
        <xdr:cNvSpPr/>
      </xdr:nvSpPr>
      <xdr:spPr>
        <a:xfrm>
          <a:off x="7670800" y="17905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xdr:rowOff>
    </xdr:from>
    <xdr:to>
      <xdr:col>50</xdr:col>
      <xdr:colOff>114300</xdr:colOff>
      <xdr:row>107</xdr:row>
      <xdr:rowOff>15239</xdr:rowOff>
    </xdr:to>
    <xdr:cxnSp macro="">
      <xdr:nvCxnSpPr>
        <xdr:cNvPr id="479" name="直線コネクタ 478">
          <a:extLst>
            <a:ext uri="{FF2B5EF4-FFF2-40B4-BE49-F238E27FC236}">
              <a16:creationId xmlns:a16="http://schemas.microsoft.com/office/drawing/2014/main" id="{4A6C1589-43CD-44E1-AD98-9F7008B8C9E5}"/>
            </a:ext>
          </a:extLst>
        </xdr:cNvPr>
        <xdr:cNvCxnSpPr/>
      </xdr:nvCxnSpPr>
      <xdr:spPr>
        <a:xfrm flipV="1">
          <a:off x="7713980" y="17947005"/>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141605</xdr:rowOff>
    </xdr:from>
    <xdr:to>
      <xdr:col>41</xdr:col>
      <xdr:colOff>101600</xdr:colOff>
      <xdr:row>107</xdr:row>
      <xdr:rowOff>71755</xdr:rowOff>
    </xdr:to>
    <xdr:sp macro="" textlink="">
      <xdr:nvSpPr>
        <xdr:cNvPr id="480" name="楕円 479">
          <a:extLst>
            <a:ext uri="{FF2B5EF4-FFF2-40B4-BE49-F238E27FC236}">
              <a16:creationId xmlns:a16="http://schemas.microsoft.com/office/drawing/2014/main" id="{5EDA0481-F464-41C2-BCBA-76727CF34FE9}"/>
            </a:ext>
          </a:extLst>
        </xdr:cNvPr>
        <xdr:cNvSpPr/>
      </xdr:nvSpPr>
      <xdr:spPr>
        <a:xfrm>
          <a:off x="6873240" y="1791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15239</xdr:rowOff>
    </xdr:from>
    <xdr:to>
      <xdr:col>45</xdr:col>
      <xdr:colOff>177800</xdr:colOff>
      <xdr:row>107</xdr:row>
      <xdr:rowOff>20955</xdr:rowOff>
    </xdr:to>
    <xdr:cxnSp macro="">
      <xdr:nvCxnSpPr>
        <xdr:cNvPr id="481" name="直線コネクタ 480">
          <a:extLst>
            <a:ext uri="{FF2B5EF4-FFF2-40B4-BE49-F238E27FC236}">
              <a16:creationId xmlns:a16="http://schemas.microsoft.com/office/drawing/2014/main" id="{1A020FA8-6F78-45BF-98DA-81C7C7CF083E}"/>
            </a:ext>
          </a:extLst>
        </xdr:cNvPr>
        <xdr:cNvCxnSpPr/>
      </xdr:nvCxnSpPr>
      <xdr:spPr>
        <a:xfrm flipV="1">
          <a:off x="6924040" y="17952719"/>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82" name="楕円 481">
          <a:extLst>
            <a:ext uri="{FF2B5EF4-FFF2-40B4-BE49-F238E27FC236}">
              <a16:creationId xmlns:a16="http://schemas.microsoft.com/office/drawing/2014/main" id="{657874A0-44B0-4C61-9892-6AB501FC6AC6}"/>
            </a:ext>
          </a:extLst>
        </xdr:cNvPr>
        <xdr:cNvSpPr/>
      </xdr:nvSpPr>
      <xdr:spPr>
        <a:xfrm>
          <a:off x="6098540" y="17915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20955</xdr:rowOff>
    </xdr:from>
    <xdr:to>
      <xdr:col>41</xdr:col>
      <xdr:colOff>50800</xdr:colOff>
      <xdr:row>107</xdr:row>
      <xdr:rowOff>24764</xdr:rowOff>
    </xdr:to>
    <xdr:cxnSp macro="">
      <xdr:nvCxnSpPr>
        <xdr:cNvPr id="483" name="直線コネクタ 482">
          <a:extLst>
            <a:ext uri="{FF2B5EF4-FFF2-40B4-BE49-F238E27FC236}">
              <a16:creationId xmlns:a16="http://schemas.microsoft.com/office/drawing/2014/main" id="{F48AC4E6-11F3-47FD-A6BF-350AC5AC8296}"/>
            </a:ext>
          </a:extLst>
        </xdr:cNvPr>
        <xdr:cNvCxnSpPr/>
      </xdr:nvCxnSpPr>
      <xdr:spPr>
        <a:xfrm flipV="1">
          <a:off x="6149340" y="17958435"/>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D69DF647-E98D-4D93-86A9-3540133530A1}"/>
            </a:ext>
          </a:extLst>
        </xdr:cNvPr>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40BF7E8B-050B-4E63-B6F5-3DB1709DC795}"/>
            </a:ext>
          </a:extLst>
        </xdr:cNvPr>
        <xdr:cNvSpPr txBox="1"/>
      </xdr:nvSpPr>
      <xdr:spPr>
        <a:xfrm>
          <a:off x="750958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142891</xdr:rowOff>
    </xdr:from>
    <xdr:ext cx="469744" cy="259045"/>
    <xdr:sp macro="" textlink="">
      <xdr:nvSpPr>
        <xdr:cNvPr id="486" name="n_3aveValue【市民会館】&#10;一人当たり面積">
          <a:extLst>
            <a:ext uri="{FF2B5EF4-FFF2-40B4-BE49-F238E27FC236}">
              <a16:creationId xmlns:a16="http://schemas.microsoft.com/office/drawing/2014/main" id="{AA281637-D064-4F8B-B02C-C16E47E8DBA9}"/>
            </a:ext>
          </a:extLst>
        </xdr:cNvPr>
        <xdr:cNvSpPr txBox="1"/>
      </xdr:nvSpPr>
      <xdr:spPr>
        <a:xfrm>
          <a:off x="6712027" y="180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146702</xdr:rowOff>
    </xdr:from>
    <xdr:ext cx="469744" cy="259045"/>
    <xdr:sp macro="" textlink="">
      <xdr:nvSpPr>
        <xdr:cNvPr id="487" name="n_4aveValue【市民会館】&#10;一人当たり面積">
          <a:extLst>
            <a:ext uri="{FF2B5EF4-FFF2-40B4-BE49-F238E27FC236}">
              <a16:creationId xmlns:a16="http://schemas.microsoft.com/office/drawing/2014/main" id="{59717E86-48F3-4A2D-AA69-42062036C0EF}"/>
            </a:ext>
          </a:extLst>
        </xdr:cNvPr>
        <xdr:cNvSpPr txBox="1"/>
      </xdr:nvSpPr>
      <xdr:spPr>
        <a:xfrm>
          <a:off x="5937327"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51452</xdr:rowOff>
    </xdr:from>
    <xdr:ext cx="469744" cy="259045"/>
    <xdr:sp macro="" textlink="">
      <xdr:nvSpPr>
        <xdr:cNvPr id="488" name="n_1mainValue【市民会館】&#10;一人当たり面積">
          <a:extLst>
            <a:ext uri="{FF2B5EF4-FFF2-40B4-BE49-F238E27FC236}">
              <a16:creationId xmlns:a16="http://schemas.microsoft.com/office/drawing/2014/main" id="{0DEF8D36-5E2C-4B52-A1D6-E6FA21999F5E}"/>
            </a:ext>
          </a:extLst>
        </xdr:cNvPr>
        <xdr:cNvSpPr txBox="1"/>
      </xdr:nvSpPr>
      <xdr:spPr>
        <a:xfrm>
          <a:off x="8271587" y="1798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57166</xdr:rowOff>
    </xdr:from>
    <xdr:ext cx="469744" cy="259045"/>
    <xdr:sp macro="" textlink="">
      <xdr:nvSpPr>
        <xdr:cNvPr id="489" name="n_2mainValue【市民会館】&#10;一人当たり面積">
          <a:extLst>
            <a:ext uri="{FF2B5EF4-FFF2-40B4-BE49-F238E27FC236}">
              <a16:creationId xmlns:a16="http://schemas.microsoft.com/office/drawing/2014/main" id="{9C7DAC9F-EE05-467D-A845-11DF15EC0C47}"/>
            </a:ext>
          </a:extLst>
        </xdr:cNvPr>
        <xdr:cNvSpPr txBox="1"/>
      </xdr:nvSpPr>
      <xdr:spPr>
        <a:xfrm>
          <a:off x="7509587" y="1799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88282</xdr:rowOff>
    </xdr:from>
    <xdr:ext cx="469744" cy="259045"/>
    <xdr:sp macro="" textlink="">
      <xdr:nvSpPr>
        <xdr:cNvPr id="490" name="n_3mainValue【市民会館】&#10;一人当たり面積">
          <a:extLst>
            <a:ext uri="{FF2B5EF4-FFF2-40B4-BE49-F238E27FC236}">
              <a16:creationId xmlns:a16="http://schemas.microsoft.com/office/drawing/2014/main" id="{A4FE77D3-DAC3-4670-8A36-CBD93814F049}"/>
            </a:ext>
          </a:extLst>
        </xdr:cNvPr>
        <xdr:cNvSpPr txBox="1"/>
      </xdr:nvSpPr>
      <xdr:spPr>
        <a:xfrm>
          <a:off x="6712027"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mainValue【市民会館】&#10;一人当たり面積">
          <a:extLst>
            <a:ext uri="{FF2B5EF4-FFF2-40B4-BE49-F238E27FC236}">
              <a16:creationId xmlns:a16="http://schemas.microsoft.com/office/drawing/2014/main" id="{C169CA9B-8C8E-475B-A00C-38FEBE4E3D57}"/>
            </a:ext>
          </a:extLst>
        </xdr:cNvPr>
        <xdr:cNvSpPr txBox="1"/>
      </xdr:nvSpPr>
      <xdr:spPr>
        <a:xfrm>
          <a:off x="59373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F8A9C096-A085-4C78-8CA4-7995023DE8C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F96D8577-36EF-4EBD-A1A3-D5CF893B588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9E861740-36F2-40C2-8914-DC6AACE54C7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6FBB216-0313-412A-BCDF-D9C4C275DF4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B8763CA3-DAF2-41B1-8E7F-767F9EB31F1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8041DDC-47A6-43D8-B6F9-754CD9425A5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F234F4D7-7AFD-4EBB-BBAD-0FD68D4BF42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1A8DBB3E-4C08-453A-903F-633B90F411B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8BE8134F-7144-484C-8F43-4F851E78CF2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BC0A8E-B9FC-4C3D-A06C-14D653E6466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60828408-167F-4B89-B4B5-172AC211736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036A1511-ABAD-4F9F-9937-816229A849A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CA5E73BE-3829-4224-AF1B-0215508ABA71}"/>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A73A77EA-7DF9-4CDD-9281-921BF5A777B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2D79421C-5682-45A9-9C8B-02600A169A53}"/>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43B1984D-3860-4468-A35B-B5692A00329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8B1720AF-C115-4CFE-A728-F38D0DFE830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7C0DD8D2-9EF8-4282-B100-87DD6DB230F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FA89905F-91A4-4C75-BDE6-91689D1886A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171B0CA5-2A15-4E44-8915-B31EC1C2814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D0410D4D-E1F7-4D03-AFDD-A92B5AF66D8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6DD9D449-D012-4C69-BE24-AE9EB47EBAA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5845E6FC-8163-4049-98F6-AC49C4BDF6B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E0FB682-AEBB-4D46-A98F-FBD3007388A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0187753-A08D-4588-8A45-67B985B73A7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0E6A4099-8C2F-4347-ACC3-398B94CE421E}"/>
            </a:ext>
          </a:extLst>
        </xdr:cNvPr>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90D4C8E1-0367-4A97-9D79-33B53712ECCD}"/>
            </a:ext>
          </a:extLst>
        </xdr:cNvPr>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CD4B124B-A6DA-42D8-A89C-93E3B48EDBF3}"/>
            </a:ext>
          </a:extLst>
        </xdr:cNvPr>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40E8166F-57B5-4E4C-9E57-15D3C0C5474A}"/>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403232A0-8226-4495-9794-C3C990ACBE83}"/>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4D01B810-ADFB-430D-90BA-3C449DD21A6E}"/>
            </a:ext>
          </a:extLst>
        </xdr:cNvPr>
        <xdr:cNvSpPr txBox="1"/>
      </xdr:nvSpPr>
      <xdr:spPr>
        <a:xfrm>
          <a:off x="144145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6C9E5C02-AB61-4ECC-94E0-6DDA29A2E1AC}"/>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ADACF167-5C40-43EA-9DCF-1F685E63BA10}"/>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066011AD-A634-4C4B-930A-9F9025504A36}"/>
            </a:ext>
          </a:extLst>
        </xdr:cNvPr>
        <xdr:cNvSpPr/>
      </xdr:nvSpPr>
      <xdr:spPr>
        <a:xfrm>
          <a:off x="128041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6" name="フローチャート: 判断 525">
          <a:extLst>
            <a:ext uri="{FF2B5EF4-FFF2-40B4-BE49-F238E27FC236}">
              <a16:creationId xmlns:a16="http://schemas.microsoft.com/office/drawing/2014/main" id="{614DB428-D7CF-4879-9AAA-3484AE7F2DC0}"/>
            </a:ext>
          </a:extLst>
        </xdr:cNvPr>
        <xdr:cNvSpPr/>
      </xdr:nvSpPr>
      <xdr:spPr>
        <a:xfrm>
          <a:off x="1202944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15603</xdr:rowOff>
    </xdr:from>
    <xdr:to>
      <xdr:col>67</xdr:col>
      <xdr:colOff>101600</xdr:colOff>
      <xdr:row>38</xdr:row>
      <xdr:rowOff>117203</xdr:rowOff>
    </xdr:to>
    <xdr:sp macro="" textlink="">
      <xdr:nvSpPr>
        <xdr:cNvPr id="527" name="フローチャート: 判断 526">
          <a:extLst>
            <a:ext uri="{FF2B5EF4-FFF2-40B4-BE49-F238E27FC236}">
              <a16:creationId xmlns:a16="http://schemas.microsoft.com/office/drawing/2014/main" id="{CDBCEE09-CC92-40EA-B493-033571096056}"/>
            </a:ext>
          </a:extLst>
        </xdr:cNvPr>
        <xdr:cNvSpPr/>
      </xdr:nvSpPr>
      <xdr:spPr>
        <a:xfrm>
          <a:off x="1123188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AECAAEE-4BE3-4E83-B7E5-ECB85970E8D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1B775CB-BDE6-42A3-88BE-6768E4FDCCB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4FF78E5-B437-47D0-9B60-D153C4AC5CD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339730D-5B0A-4C46-955C-015761DF72E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B792667-4A15-4FF5-BC3A-AD08F2BC1F9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107043</xdr:rowOff>
    </xdr:from>
    <xdr:to>
      <xdr:col>85</xdr:col>
      <xdr:colOff>177800</xdr:colOff>
      <xdr:row>40</xdr:row>
      <xdr:rowOff>37193</xdr:rowOff>
    </xdr:to>
    <xdr:sp macro="" textlink="">
      <xdr:nvSpPr>
        <xdr:cNvPr id="533" name="楕円 532">
          <a:extLst>
            <a:ext uri="{FF2B5EF4-FFF2-40B4-BE49-F238E27FC236}">
              <a16:creationId xmlns:a16="http://schemas.microsoft.com/office/drawing/2014/main" id="{C8D99170-4553-4D2F-8243-A26E64447A95}"/>
            </a:ext>
          </a:extLst>
        </xdr:cNvPr>
        <xdr:cNvSpPr/>
      </xdr:nvSpPr>
      <xdr:spPr>
        <a:xfrm>
          <a:off x="14325600" y="66450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85470</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16CC295F-3527-455E-96EB-B87EC1E339CB}"/>
            </a:ext>
          </a:extLst>
        </xdr:cNvPr>
        <xdr:cNvSpPr txBox="1"/>
      </xdr:nvSpPr>
      <xdr:spPr>
        <a:xfrm>
          <a:off x="144145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58057</xdr:rowOff>
    </xdr:from>
    <xdr:to>
      <xdr:col>81</xdr:col>
      <xdr:colOff>101600</xdr:colOff>
      <xdr:row>39</xdr:row>
      <xdr:rowOff>159657</xdr:rowOff>
    </xdr:to>
    <xdr:sp macro="" textlink="">
      <xdr:nvSpPr>
        <xdr:cNvPr id="535" name="楕円 534">
          <a:extLst>
            <a:ext uri="{FF2B5EF4-FFF2-40B4-BE49-F238E27FC236}">
              <a16:creationId xmlns:a16="http://schemas.microsoft.com/office/drawing/2014/main" id="{0F3D00D5-4785-4A89-8A1B-ACC2F6D5C0E7}"/>
            </a:ext>
          </a:extLst>
        </xdr:cNvPr>
        <xdr:cNvSpPr/>
      </xdr:nvSpPr>
      <xdr:spPr>
        <a:xfrm>
          <a:off x="1357884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108857</xdr:rowOff>
    </xdr:from>
    <xdr:to>
      <xdr:col>85</xdr:col>
      <xdr:colOff>127000</xdr:colOff>
      <xdr:row>39</xdr:row>
      <xdr:rowOff>157843</xdr:rowOff>
    </xdr:to>
    <xdr:cxnSp macro="">
      <xdr:nvCxnSpPr>
        <xdr:cNvPr id="536" name="直線コネクタ 535">
          <a:extLst>
            <a:ext uri="{FF2B5EF4-FFF2-40B4-BE49-F238E27FC236}">
              <a16:creationId xmlns:a16="http://schemas.microsoft.com/office/drawing/2014/main" id="{D761057C-FEC3-4126-837A-EB0832F5554D}"/>
            </a:ext>
          </a:extLst>
        </xdr:cNvPr>
        <xdr:cNvCxnSpPr/>
      </xdr:nvCxnSpPr>
      <xdr:spPr>
        <a:xfrm>
          <a:off x="13629640" y="6646817"/>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165826</xdr:rowOff>
    </xdr:from>
    <xdr:to>
      <xdr:col>76</xdr:col>
      <xdr:colOff>165100</xdr:colOff>
      <xdr:row>39</xdr:row>
      <xdr:rowOff>95976</xdr:rowOff>
    </xdr:to>
    <xdr:sp macro="" textlink="">
      <xdr:nvSpPr>
        <xdr:cNvPr id="537" name="楕円 536">
          <a:extLst>
            <a:ext uri="{FF2B5EF4-FFF2-40B4-BE49-F238E27FC236}">
              <a16:creationId xmlns:a16="http://schemas.microsoft.com/office/drawing/2014/main" id="{C8B98463-08C1-4692-BC15-4574565F6BED}"/>
            </a:ext>
          </a:extLst>
        </xdr:cNvPr>
        <xdr:cNvSpPr/>
      </xdr:nvSpPr>
      <xdr:spPr>
        <a:xfrm>
          <a:off x="12804140" y="653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45176</xdr:rowOff>
    </xdr:from>
    <xdr:to>
      <xdr:col>81</xdr:col>
      <xdr:colOff>50800</xdr:colOff>
      <xdr:row>39</xdr:row>
      <xdr:rowOff>108857</xdr:rowOff>
    </xdr:to>
    <xdr:cxnSp macro="">
      <xdr:nvCxnSpPr>
        <xdr:cNvPr id="538" name="直線コネクタ 537">
          <a:extLst>
            <a:ext uri="{FF2B5EF4-FFF2-40B4-BE49-F238E27FC236}">
              <a16:creationId xmlns:a16="http://schemas.microsoft.com/office/drawing/2014/main" id="{67F848AD-B278-4DD6-BCD3-4EA0F9F75CE0}"/>
            </a:ext>
          </a:extLst>
        </xdr:cNvPr>
        <xdr:cNvCxnSpPr/>
      </xdr:nvCxnSpPr>
      <xdr:spPr>
        <a:xfrm>
          <a:off x="12854940" y="6583136"/>
          <a:ext cx="7747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39" name="楕円 538">
          <a:extLst>
            <a:ext uri="{FF2B5EF4-FFF2-40B4-BE49-F238E27FC236}">
              <a16:creationId xmlns:a16="http://schemas.microsoft.com/office/drawing/2014/main" id="{A97B93E4-3C66-45D3-A4E2-1D0786422089}"/>
            </a:ext>
          </a:extLst>
        </xdr:cNvPr>
        <xdr:cNvSpPr/>
      </xdr:nvSpPr>
      <xdr:spPr>
        <a:xfrm>
          <a:off x="12029440" y="6478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159476</xdr:rowOff>
    </xdr:from>
    <xdr:to>
      <xdr:col>76</xdr:col>
      <xdr:colOff>114300</xdr:colOff>
      <xdr:row>39</xdr:row>
      <xdr:rowOff>45176</xdr:rowOff>
    </xdr:to>
    <xdr:cxnSp macro="">
      <xdr:nvCxnSpPr>
        <xdr:cNvPr id="540" name="直線コネクタ 539">
          <a:extLst>
            <a:ext uri="{FF2B5EF4-FFF2-40B4-BE49-F238E27FC236}">
              <a16:creationId xmlns:a16="http://schemas.microsoft.com/office/drawing/2014/main" id="{3347E4C0-4944-4442-9788-E72094C0D1EF}"/>
            </a:ext>
          </a:extLst>
        </xdr:cNvPr>
        <xdr:cNvCxnSpPr/>
      </xdr:nvCxnSpPr>
      <xdr:spPr>
        <a:xfrm>
          <a:off x="12072620" y="6529796"/>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61323</xdr:rowOff>
    </xdr:from>
    <xdr:to>
      <xdr:col>67</xdr:col>
      <xdr:colOff>101600</xdr:colOff>
      <xdr:row>38</xdr:row>
      <xdr:rowOff>162923</xdr:rowOff>
    </xdr:to>
    <xdr:sp macro="" textlink="">
      <xdr:nvSpPr>
        <xdr:cNvPr id="541" name="楕円 540">
          <a:extLst>
            <a:ext uri="{FF2B5EF4-FFF2-40B4-BE49-F238E27FC236}">
              <a16:creationId xmlns:a16="http://schemas.microsoft.com/office/drawing/2014/main" id="{A297B8E7-6F07-447A-AA1B-EA055129AF11}"/>
            </a:ext>
          </a:extLst>
        </xdr:cNvPr>
        <xdr:cNvSpPr/>
      </xdr:nvSpPr>
      <xdr:spPr>
        <a:xfrm>
          <a:off x="11231880" y="64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112123</xdr:rowOff>
    </xdr:from>
    <xdr:to>
      <xdr:col>71</xdr:col>
      <xdr:colOff>177800</xdr:colOff>
      <xdr:row>38</xdr:row>
      <xdr:rowOff>159476</xdr:rowOff>
    </xdr:to>
    <xdr:cxnSp macro="">
      <xdr:nvCxnSpPr>
        <xdr:cNvPr id="542" name="直線コネクタ 541">
          <a:extLst>
            <a:ext uri="{FF2B5EF4-FFF2-40B4-BE49-F238E27FC236}">
              <a16:creationId xmlns:a16="http://schemas.microsoft.com/office/drawing/2014/main" id="{E6571A8C-3D59-4EBE-B453-59F4B7E94377}"/>
            </a:ext>
          </a:extLst>
        </xdr:cNvPr>
        <xdr:cNvCxnSpPr/>
      </xdr:nvCxnSpPr>
      <xdr:spPr>
        <a:xfrm>
          <a:off x="11282680" y="6482443"/>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88CB4838-C0B2-4F23-B631-DB1350008650}"/>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607CFCCE-9CC6-4B4A-B0C0-77014FBFCB4B}"/>
            </a:ext>
          </a:extLst>
        </xdr:cNvPr>
        <xdr:cNvSpPr txBox="1"/>
      </xdr:nvSpPr>
      <xdr:spPr>
        <a:xfrm>
          <a:off x="12675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21E05339-0BFC-4CAE-8570-0E6E41CC4501}"/>
            </a:ext>
          </a:extLst>
        </xdr:cNvPr>
        <xdr:cNvSpPr txBox="1"/>
      </xdr:nvSpPr>
      <xdr:spPr>
        <a:xfrm>
          <a:off x="1190054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133730</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B06C4DA-AAA2-4C98-8A99-4D14CF66E49F}"/>
            </a:ext>
          </a:extLst>
        </xdr:cNvPr>
        <xdr:cNvSpPr txBox="1"/>
      </xdr:nvSpPr>
      <xdr:spPr>
        <a:xfrm>
          <a:off x="1110298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150784</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355E4C1E-3B99-4697-8292-AF4C83ED2736}"/>
            </a:ext>
          </a:extLst>
        </xdr:cNvPr>
        <xdr:cNvSpPr txBox="1"/>
      </xdr:nvSpPr>
      <xdr:spPr>
        <a:xfrm>
          <a:off x="134372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87103</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4BE8F8F5-E189-4301-BE7F-DD1FC01476D3}"/>
            </a:ext>
          </a:extLst>
        </xdr:cNvPr>
        <xdr:cNvSpPr txBox="1"/>
      </xdr:nvSpPr>
      <xdr:spPr>
        <a:xfrm>
          <a:off x="12675244" y="662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56A5DE3E-088B-4088-820E-45DEF5A85E70}"/>
            </a:ext>
          </a:extLst>
        </xdr:cNvPr>
        <xdr:cNvSpPr txBox="1"/>
      </xdr:nvSpPr>
      <xdr:spPr>
        <a:xfrm>
          <a:off x="11900544" y="656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6A79C6A0-4324-4BD6-9259-5B526AC55335}"/>
            </a:ext>
          </a:extLst>
        </xdr:cNvPr>
        <xdr:cNvSpPr txBox="1"/>
      </xdr:nvSpPr>
      <xdr:spPr>
        <a:xfrm>
          <a:off x="11102984" y="652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BDC37A7-90A3-48AD-A895-FE66512B56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6DA76870-FB1B-41A4-928F-DD594E219CD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A0506FE6-832B-4B5E-9615-1B81FA6DF43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427FF1A9-7590-49E2-8650-8968C6013AB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2B36377-A26A-4AF9-9E43-CD94B592B6D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4F31C53-C1A1-4A18-8CA0-E30DA018C2C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72B70E79-DD63-44E4-8750-207C4A018EC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295A05FC-7E9B-4B85-B8FF-E3842D23CE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7B444895-0867-4020-B1FF-C1ECB11E5E9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89664886-F1CA-4C8A-910C-A554F6E20DC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21BF9CF0-6817-4491-AA08-E9834DF6F75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00700F9F-D041-4996-9E89-1FF206831D5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EE1099AF-E3DC-4D85-AC68-55B63678F11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59007150-895A-4EB7-BEB6-851665C56AF1}"/>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81978F16-5FC4-4E77-B008-34D5897284F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04BEECA3-1D75-4EBA-BA2E-0E3088F4B5E2}"/>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6C687734-7C72-4497-B109-6905506DB23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15D38EA1-31C9-4DF8-9E45-95E22A8063B7}"/>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F688D0D0-222F-4848-91E6-C20C42159C3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F04AD205-FC55-4FF5-B284-BB24A8685301}"/>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75F7D557-2434-4402-87B3-C4D24A412A9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BAF99B06-67B8-4D66-86E2-5B53CE65F28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78505ACD-EC39-40B5-8686-50FC0D8CAC0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F14AFE04-8009-43B7-9E2A-0B51EEC4877E}"/>
            </a:ext>
          </a:extLst>
        </xdr:cNvPr>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81070697-48BE-4396-BAC1-667686211CD7}"/>
            </a:ext>
          </a:extLst>
        </xdr:cNvPr>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F13706F4-DB10-4D7F-A057-F0271D286F1A}"/>
            </a:ext>
          </a:extLst>
        </xdr:cNvPr>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F13449DC-F2FF-4626-B574-B3EAD82958CC}"/>
            </a:ext>
          </a:extLst>
        </xdr:cNvPr>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C0842748-9081-4ADB-B8AA-F425240F92B3}"/>
            </a:ext>
          </a:extLst>
        </xdr:cNvPr>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CAD6EDD8-5537-4F4D-B6FC-460BACF91661}"/>
            </a:ext>
          </a:extLst>
        </xdr:cNvPr>
        <xdr:cNvSpPr txBox="1"/>
      </xdr:nvSpPr>
      <xdr:spPr>
        <a:xfrm>
          <a:off x="19547840" y="6556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7A78D3AF-152E-4405-A447-D2D9E4461740}"/>
            </a:ext>
          </a:extLst>
        </xdr:cNvPr>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A32AB65A-B95C-442F-8F55-BCD086EA04AA}"/>
            </a:ext>
          </a:extLst>
        </xdr:cNvPr>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FF2C1CA9-B8D0-4887-AACF-D7FD9F063629}"/>
            </a:ext>
          </a:extLst>
        </xdr:cNvPr>
        <xdr:cNvSpPr/>
      </xdr:nvSpPr>
      <xdr:spPr>
        <a:xfrm>
          <a:off x="179374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161710</xdr:rowOff>
    </xdr:from>
    <xdr:to>
      <xdr:col>102</xdr:col>
      <xdr:colOff>165100</xdr:colOff>
      <xdr:row>40</xdr:row>
      <xdr:rowOff>91860</xdr:rowOff>
    </xdr:to>
    <xdr:sp macro="" textlink="">
      <xdr:nvSpPr>
        <xdr:cNvPr id="583" name="フローチャート: 判断 582">
          <a:extLst>
            <a:ext uri="{FF2B5EF4-FFF2-40B4-BE49-F238E27FC236}">
              <a16:creationId xmlns:a16="http://schemas.microsoft.com/office/drawing/2014/main" id="{DB60E830-B71B-405E-964C-F0DC17777788}"/>
            </a:ext>
          </a:extLst>
        </xdr:cNvPr>
        <xdr:cNvSpPr/>
      </xdr:nvSpPr>
      <xdr:spPr>
        <a:xfrm>
          <a:off x="17162780" y="669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4940</xdr:rowOff>
    </xdr:from>
    <xdr:to>
      <xdr:col>98</xdr:col>
      <xdr:colOff>38100</xdr:colOff>
      <xdr:row>40</xdr:row>
      <xdr:rowOff>106540</xdr:rowOff>
    </xdr:to>
    <xdr:sp macro="" textlink="">
      <xdr:nvSpPr>
        <xdr:cNvPr id="584" name="フローチャート: 判断 583">
          <a:extLst>
            <a:ext uri="{FF2B5EF4-FFF2-40B4-BE49-F238E27FC236}">
              <a16:creationId xmlns:a16="http://schemas.microsoft.com/office/drawing/2014/main" id="{8AE9EEF7-1764-4FCD-82A6-D98546CFBC8B}"/>
            </a:ext>
          </a:extLst>
        </xdr:cNvPr>
        <xdr:cNvSpPr/>
      </xdr:nvSpPr>
      <xdr:spPr>
        <a:xfrm>
          <a:off x="16388080" y="6710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BBC698D-BB83-4657-81F1-D448327CF36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5C4EC2-A188-41FA-93EE-EDF6201EE2C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997FC33-77FA-40A5-8B0C-FB28ECE1DD9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7F5DC8E-32D4-424C-A2D0-D9878F69B11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5AE7A38-E9F9-45E8-A5AC-3C0BB3648DC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134854</xdr:rowOff>
    </xdr:from>
    <xdr:to>
      <xdr:col>116</xdr:col>
      <xdr:colOff>114300</xdr:colOff>
      <xdr:row>37</xdr:row>
      <xdr:rowOff>65004</xdr:rowOff>
    </xdr:to>
    <xdr:sp macro="" textlink="">
      <xdr:nvSpPr>
        <xdr:cNvPr id="590" name="楕円 589">
          <a:extLst>
            <a:ext uri="{FF2B5EF4-FFF2-40B4-BE49-F238E27FC236}">
              <a16:creationId xmlns:a16="http://schemas.microsoft.com/office/drawing/2014/main" id="{FEFAC404-481F-4F9D-806F-5BD3D0925D57}"/>
            </a:ext>
          </a:extLst>
        </xdr:cNvPr>
        <xdr:cNvSpPr/>
      </xdr:nvSpPr>
      <xdr:spPr>
        <a:xfrm>
          <a:off x="19458940" y="6169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157731</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3101CAE9-3A6C-4840-A882-76B63272DE77}"/>
            </a:ext>
          </a:extLst>
        </xdr:cNvPr>
        <xdr:cNvSpPr txBox="1"/>
      </xdr:nvSpPr>
      <xdr:spPr>
        <a:xfrm>
          <a:off x="19547840" y="602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148981</xdr:rowOff>
    </xdr:from>
    <xdr:to>
      <xdr:col>112</xdr:col>
      <xdr:colOff>38100</xdr:colOff>
      <xdr:row>37</xdr:row>
      <xdr:rowOff>79131</xdr:rowOff>
    </xdr:to>
    <xdr:sp macro="" textlink="">
      <xdr:nvSpPr>
        <xdr:cNvPr id="592" name="楕円 591">
          <a:extLst>
            <a:ext uri="{FF2B5EF4-FFF2-40B4-BE49-F238E27FC236}">
              <a16:creationId xmlns:a16="http://schemas.microsoft.com/office/drawing/2014/main" id="{157E753E-6E40-4992-AA05-D972FAF5C6A2}"/>
            </a:ext>
          </a:extLst>
        </xdr:cNvPr>
        <xdr:cNvSpPr/>
      </xdr:nvSpPr>
      <xdr:spPr>
        <a:xfrm>
          <a:off x="18735040" y="6184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14204</xdr:rowOff>
    </xdr:from>
    <xdr:to>
      <xdr:col>116</xdr:col>
      <xdr:colOff>63500</xdr:colOff>
      <xdr:row>37</xdr:row>
      <xdr:rowOff>28331</xdr:rowOff>
    </xdr:to>
    <xdr:cxnSp macro="">
      <xdr:nvCxnSpPr>
        <xdr:cNvPr id="593" name="直線コネクタ 592">
          <a:extLst>
            <a:ext uri="{FF2B5EF4-FFF2-40B4-BE49-F238E27FC236}">
              <a16:creationId xmlns:a16="http://schemas.microsoft.com/office/drawing/2014/main" id="{77F86ED1-9874-410A-9D56-EC5F5A553611}"/>
            </a:ext>
          </a:extLst>
        </xdr:cNvPr>
        <xdr:cNvCxnSpPr/>
      </xdr:nvCxnSpPr>
      <xdr:spPr>
        <a:xfrm flipV="1">
          <a:off x="18778220" y="6216884"/>
          <a:ext cx="73152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113186</xdr:rowOff>
    </xdr:from>
    <xdr:to>
      <xdr:col>107</xdr:col>
      <xdr:colOff>101600</xdr:colOff>
      <xdr:row>37</xdr:row>
      <xdr:rowOff>43336</xdr:rowOff>
    </xdr:to>
    <xdr:sp macro="" textlink="">
      <xdr:nvSpPr>
        <xdr:cNvPr id="594" name="楕円 593">
          <a:extLst>
            <a:ext uri="{FF2B5EF4-FFF2-40B4-BE49-F238E27FC236}">
              <a16:creationId xmlns:a16="http://schemas.microsoft.com/office/drawing/2014/main" id="{97019467-5849-441F-8661-BEE3ED9318B3}"/>
            </a:ext>
          </a:extLst>
        </xdr:cNvPr>
        <xdr:cNvSpPr/>
      </xdr:nvSpPr>
      <xdr:spPr>
        <a:xfrm>
          <a:off x="17937480" y="6148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163986</xdr:rowOff>
    </xdr:from>
    <xdr:to>
      <xdr:col>111</xdr:col>
      <xdr:colOff>177800</xdr:colOff>
      <xdr:row>37</xdr:row>
      <xdr:rowOff>28331</xdr:rowOff>
    </xdr:to>
    <xdr:cxnSp macro="">
      <xdr:nvCxnSpPr>
        <xdr:cNvPr id="595" name="直線コネクタ 594">
          <a:extLst>
            <a:ext uri="{FF2B5EF4-FFF2-40B4-BE49-F238E27FC236}">
              <a16:creationId xmlns:a16="http://schemas.microsoft.com/office/drawing/2014/main" id="{5F66C0B0-8079-47BD-B2DB-25ED5F362650}"/>
            </a:ext>
          </a:extLst>
        </xdr:cNvPr>
        <xdr:cNvCxnSpPr/>
      </xdr:nvCxnSpPr>
      <xdr:spPr>
        <a:xfrm>
          <a:off x="17988280" y="6199026"/>
          <a:ext cx="78994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132232</xdr:rowOff>
    </xdr:from>
    <xdr:to>
      <xdr:col>102</xdr:col>
      <xdr:colOff>165100</xdr:colOff>
      <xdr:row>37</xdr:row>
      <xdr:rowOff>62382</xdr:rowOff>
    </xdr:to>
    <xdr:sp macro="" textlink="">
      <xdr:nvSpPr>
        <xdr:cNvPr id="596" name="楕円 595">
          <a:extLst>
            <a:ext uri="{FF2B5EF4-FFF2-40B4-BE49-F238E27FC236}">
              <a16:creationId xmlns:a16="http://schemas.microsoft.com/office/drawing/2014/main" id="{4B1A8936-0822-4C23-9347-581884D5A7F1}"/>
            </a:ext>
          </a:extLst>
        </xdr:cNvPr>
        <xdr:cNvSpPr/>
      </xdr:nvSpPr>
      <xdr:spPr>
        <a:xfrm>
          <a:off x="17162780" y="6167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163986</xdr:rowOff>
    </xdr:from>
    <xdr:to>
      <xdr:col>107</xdr:col>
      <xdr:colOff>50800</xdr:colOff>
      <xdr:row>37</xdr:row>
      <xdr:rowOff>11582</xdr:rowOff>
    </xdr:to>
    <xdr:cxnSp macro="">
      <xdr:nvCxnSpPr>
        <xdr:cNvPr id="597" name="直線コネクタ 596">
          <a:extLst>
            <a:ext uri="{FF2B5EF4-FFF2-40B4-BE49-F238E27FC236}">
              <a16:creationId xmlns:a16="http://schemas.microsoft.com/office/drawing/2014/main" id="{6DDC92D2-5816-4413-8028-7902A549AB65}"/>
            </a:ext>
          </a:extLst>
        </xdr:cNvPr>
        <xdr:cNvCxnSpPr/>
      </xdr:nvCxnSpPr>
      <xdr:spPr>
        <a:xfrm flipV="1">
          <a:off x="17213580" y="6199026"/>
          <a:ext cx="774700" cy="1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141864</xdr:rowOff>
    </xdr:from>
    <xdr:to>
      <xdr:col>98</xdr:col>
      <xdr:colOff>38100</xdr:colOff>
      <xdr:row>37</xdr:row>
      <xdr:rowOff>72014</xdr:rowOff>
    </xdr:to>
    <xdr:sp macro="" textlink="">
      <xdr:nvSpPr>
        <xdr:cNvPr id="598" name="楕円 597">
          <a:extLst>
            <a:ext uri="{FF2B5EF4-FFF2-40B4-BE49-F238E27FC236}">
              <a16:creationId xmlns:a16="http://schemas.microsoft.com/office/drawing/2014/main" id="{FC4E266D-F39A-4A7A-BABD-77C59B9A4615}"/>
            </a:ext>
          </a:extLst>
        </xdr:cNvPr>
        <xdr:cNvSpPr/>
      </xdr:nvSpPr>
      <xdr:spPr>
        <a:xfrm>
          <a:off x="16388080" y="6176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11582</xdr:rowOff>
    </xdr:from>
    <xdr:to>
      <xdr:col>102</xdr:col>
      <xdr:colOff>114300</xdr:colOff>
      <xdr:row>37</xdr:row>
      <xdr:rowOff>21214</xdr:rowOff>
    </xdr:to>
    <xdr:cxnSp macro="">
      <xdr:nvCxnSpPr>
        <xdr:cNvPr id="599" name="直線コネクタ 598">
          <a:extLst>
            <a:ext uri="{FF2B5EF4-FFF2-40B4-BE49-F238E27FC236}">
              <a16:creationId xmlns:a16="http://schemas.microsoft.com/office/drawing/2014/main" id="{FCCB4E4D-9E12-4164-996A-33E542027D2A}"/>
            </a:ext>
          </a:extLst>
        </xdr:cNvPr>
        <xdr:cNvCxnSpPr/>
      </xdr:nvCxnSpPr>
      <xdr:spPr>
        <a:xfrm flipV="1">
          <a:off x="16431260" y="6214262"/>
          <a:ext cx="78232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7E8F0ECD-8460-4A14-A8ED-26730A127C13}"/>
            </a:ext>
          </a:extLst>
        </xdr:cNvPr>
        <xdr:cNvSpPr txBox="1"/>
      </xdr:nvSpPr>
      <xdr:spPr>
        <a:xfrm>
          <a:off x="18496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964C46AA-371C-4D69-87C1-BCD93325EF70}"/>
            </a:ext>
          </a:extLst>
        </xdr:cNvPr>
        <xdr:cNvSpPr txBox="1"/>
      </xdr:nvSpPr>
      <xdr:spPr>
        <a:xfrm>
          <a:off x="1773449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82987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E807971C-8255-402F-BDC0-C4D5B85335E9}"/>
            </a:ext>
          </a:extLst>
        </xdr:cNvPr>
        <xdr:cNvSpPr txBox="1"/>
      </xdr:nvSpPr>
      <xdr:spPr>
        <a:xfrm>
          <a:off x="16969251" y="67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97667</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D71AA88D-BCFB-41A0-AEED-3F6FE83A241D}"/>
            </a:ext>
          </a:extLst>
        </xdr:cNvPr>
        <xdr:cNvSpPr txBox="1"/>
      </xdr:nvSpPr>
      <xdr:spPr>
        <a:xfrm>
          <a:off x="16194551" y="680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95658</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EE2B5B86-3684-4C00-8970-C6713AA1D527}"/>
            </a:ext>
          </a:extLst>
        </xdr:cNvPr>
        <xdr:cNvSpPr txBox="1"/>
      </xdr:nvSpPr>
      <xdr:spPr>
        <a:xfrm>
          <a:off x="18496495" y="596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59863</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66ED52AA-EC92-4966-B320-BD0C43784339}"/>
            </a:ext>
          </a:extLst>
        </xdr:cNvPr>
        <xdr:cNvSpPr txBox="1"/>
      </xdr:nvSpPr>
      <xdr:spPr>
        <a:xfrm>
          <a:off x="17734495" y="592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78909</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7B9FA1C5-4517-4AFA-AFFC-5A51A97CE60C}"/>
            </a:ext>
          </a:extLst>
        </xdr:cNvPr>
        <xdr:cNvSpPr txBox="1"/>
      </xdr:nvSpPr>
      <xdr:spPr>
        <a:xfrm>
          <a:off x="16936935" y="594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88541</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32EA5772-E735-419D-802B-ACE2A15E12D8}"/>
            </a:ext>
          </a:extLst>
        </xdr:cNvPr>
        <xdr:cNvSpPr txBox="1"/>
      </xdr:nvSpPr>
      <xdr:spPr>
        <a:xfrm>
          <a:off x="16162235" y="595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6CB87BCF-DF2F-4D10-BC25-C4F09CE2339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41027E52-FBDD-4F76-A1EE-40A6BFF724D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7D78FF3-FC4B-4409-913B-4B78EEC47A2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C37047E8-DF98-4F6F-B6E1-F97CE1E4C77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97028632-408E-47E4-9A94-10EEA68384E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9D422732-0949-43D0-848C-A74399F073D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FC71EA02-31D8-4712-94E2-E40CC3DC03E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B0EE216C-5D93-4CF6-9B6C-39CB196C406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310F8888-0226-443C-9F4D-8A33F7D2CCD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574BBA6A-98F5-4AB2-A991-CFC8231A9D6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45B85E58-4B6A-4048-8454-E9D8F1DC5A1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E6D5DDA1-60B5-4D4E-870E-461BCA82AA3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4F05DDBA-ED24-4021-B742-8EB564E1417C}"/>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C8BE5FE8-F99D-41B6-B287-4A69BF133C5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DA17C84B-0C9D-4790-9BA7-A409455B337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DCB03BAE-C868-45C2-9E71-611B63716FA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6B4577C0-2CB2-49EE-BF45-461DEAFBD72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D245C64B-0E89-48B4-B9EF-F8E8A22C7EB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B4515734-A973-43AC-B91F-A7F0D8FE58D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32AAC67E-6E4D-46C7-8272-A93D5B8D62A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F9AFF55D-1C62-4429-BF09-DECA4C4D1B9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1177BBA8-D449-4684-9954-B27A0A3E645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C3D5899D-2030-490E-B6D5-FB8A0F90046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154BEBA1-1D57-4DCC-871B-B97E97E4D7E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54CBEA0E-9385-4FBC-BEC0-9CCD9A791F46}"/>
            </a:ext>
          </a:extLst>
        </xdr:cNvPr>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9784559E-29D5-435A-A0A5-B730F62279C7}"/>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F834AA2A-E30F-47FA-AD17-CDB4B859FD0B}"/>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95E5EFF8-DCCA-415A-9877-645CDD5F7D88}"/>
            </a:ext>
          </a:extLst>
        </xdr:cNvPr>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040AF132-B7D6-4506-AAE1-622D25E41A83}"/>
            </a:ext>
          </a:extLst>
        </xdr:cNvPr>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A668FE01-4D04-482C-944D-799408DFC1B3}"/>
            </a:ext>
          </a:extLst>
        </xdr:cNvPr>
        <xdr:cNvSpPr txBox="1"/>
      </xdr:nvSpPr>
      <xdr:spPr>
        <a:xfrm>
          <a:off x="14414500" y="987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46A7BD8B-6DBE-487E-8517-796571AE6A86}"/>
            </a:ext>
          </a:extLst>
        </xdr:cNvPr>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B2A46D5F-0E31-4C61-A667-98A0C4BFB780}"/>
            </a:ext>
          </a:extLst>
        </xdr:cNvPr>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2F862118-A447-4D51-A750-4BCE3D37CB1A}"/>
            </a:ext>
          </a:extLst>
        </xdr:cNvPr>
        <xdr:cNvSpPr/>
      </xdr:nvSpPr>
      <xdr:spPr>
        <a:xfrm>
          <a:off x="1280414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41" name="フローチャート: 判断 640">
          <a:extLst>
            <a:ext uri="{FF2B5EF4-FFF2-40B4-BE49-F238E27FC236}">
              <a16:creationId xmlns:a16="http://schemas.microsoft.com/office/drawing/2014/main" id="{E21FD0A0-3530-4186-96FA-01DBAF06AD1B}"/>
            </a:ext>
          </a:extLst>
        </xdr:cNvPr>
        <xdr:cNvSpPr/>
      </xdr:nvSpPr>
      <xdr:spPr>
        <a:xfrm>
          <a:off x="12029440" y="979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42" name="フローチャート: 判断 641">
          <a:extLst>
            <a:ext uri="{FF2B5EF4-FFF2-40B4-BE49-F238E27FC236}">
              <a16:creationId xmlns:a16="http://schemas.microsoft.com/office/drawing/2014/main" id="{112285E2-BFB1-4835-84B9-4C757841568B}"/>
            </a:ext>
          </a:extLst>
        </xdr:cNvPr>
        <xdr:cNvSpPr/>
      </xdr:nvSpPr>
      <xdr:spPr>
        <a:xfrm>
          <a:off x="1123188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5D6327F-EBD2-4078-B17F-0E51DBE5685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B1200D1-1970-4D3E-A126-49C8ACE455D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5594D76-27E8-434B-96F1-C89F4BA0850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81584DC-D140-490D-B85B-50A98FC3D9B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787D570-2A8E-4AAD-8EEB-74BBA72C48F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126365</xdr:rowOff>
    </xdr:from>
    <xdr:to>
      <xdr:col>85</xdr:col>
      <xdr:colOff>177800</xdr:colOff>
      <xdr:row>58</xdr:row>
      <xdr:rowOff>56515</xdr:rowOff>
    </xdr:to>
    <xdr:sp macro="" textlink="">
      <xdr:nvSpPr>
        <xdr:cNvPr id="648" name="楕円 647">
          <a:extLst>
            <a:ext uri="{FF2B5EF4-FFF2-40B4-BE49-F238E27FC236}">
              <a16:creationId xmlns:a16="http://schemas.microsoft.com/office/drawing/2014/main" id="{B536890A-DD72-4F2C-9A7D-830B70B5734E}"/>
            </a:ext>
          </a:extLst>
        </xdr:cNvPr>
        <xdr:cNvSpPr/>
      </xdr:nvSpPr>
      <xdr:spPr>
        <a:xfrm>
          <a:off x="14325600" y="96818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149242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7EE9220-1BF5-4C7C-8CBA-CEA6DBBCFA3B}"/>
            </a:ext>
          </a:extLst>
        </xdr:cNvPr>
        <xdr:cNvSpPr txBox="1"/>
      </xdr:nvSpPr>
      <xdr:spPr>
        <a:xfrm>
          <a:off x="14414500"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88265</xdr:rowOff>
    </xdr:from>
    <xdr:to>
      <xdr:col>81</xdr:col>
      <xdr:colOff>101600</xdr:colOff>
      <xdr:row>58</xdr:row>
      <xdr:rowOff>18415</xdr:rowOff>
    </xdr:to>
    <xdr:sp macro="" textlink="">
      <xdr:nvSpPr>
        <xdr:cNvPr id="650" name="楕円 649">
          <a:extLst>
            <a:ext uri="{FF2B5EF4-FFF2-40B4-BE49-F238E27FC236}">
              <a16:creationId xmlns:a16="http://schemas.microsoft.com/office/drawing/2014/main" id="{C2C9905C-89A4-47C0-B666-17572516C2AB}"/>
            </a:ext>
          </a:extLst>
        </xdr:cNvPr>
        <xdr:cNvSpPr/>
      </xdr:nvSpPr>
      <xdr:spPr>
        <a:xfrm>
          <a:off x="13578840" y="964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139065</xdr:rowOff>
    </xdr:from>
    <xdr:to>
      <xdr:col>85</xdr:col>
      <xdr:colOff>127000</xdr:colOff>
      <xdr:row>58</xdr:row>
      <xdr:rowOff>5715</xdr:rowOff>
    </xdr:to>
    <xdr:cxnSp macro="">
      <xdr:nvCxnSpPr>
        <xdr:cNvPr id="651" name="直線コネクタ 650">
          <a:extLst>
            <a:ext uri="{FF2B5EF4-FFF2-40B4-BE49-F238E27FC236}">
              <a16:creationId xmlns:a16="http://schemas.microsoft.com/office/drawing/2014/main" id="{8C700C1D-1B26-48F9-9D8B-54FC3132771D}"/>
            </a:ext>
          </a:extLst>
        </xdr:cNvPr>
        <xdr:cNvCxnSpPr/>
      </xdr:nvCxnSpPr>
      <xdr:spPr>
        <a:xfrm>
          <a:off x="13629640" y="969454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50165</xdr:rowOff>
    </xdr:from>
    <xdr:to>
      <xdr:col>76</xdr:col>
      <xdr:colOff>165100</xdr:colOff>
      <xdr:row>57</xdr:row>
      <xdr:rowOff>151765</xdr:rowOff>
    </xdr:to>
    <xdr:sp macro="" textlink="">
      <xdr:nvSpPr>
        <xdr:cNvPr id="652" name="楕円 651">
          <a:extLst>
            <a:ext uri="{FF2B5EF4-FFF2-40B4-BE49-F238E27FC236}">
              <a16:creationId xmlns:a16="http://schemas.microsoft.com/office/drawing/2014/main" id="{5C26FD60-199B-44A9-AF5F-24666EDF7958}"/>
            </a:ext>
          </a:extLst>
        </xdr:cNvPr>
        <xdr:cNvSpPr/>
      </xdr:nvSpPr>
      <xdr:spPr>
        <a:xfrm>
          <a:off x="1280414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100965</xdr:rowOff>
    </xdr:from>
    <xdr:to>
      <xdr:col>81</xdr:col>
      <xdr:colOff>50800</xdr:colOff>
      <xdr:row>57</xdr:row>
      <xdr:rowOff>139065</xdr:rowOff>
    </xdr:to>
    <xdr:cxnSp macro="">
      <xdr:nvCxnSpPr>
        <xdr:cNvPr id="653" name="直線コネクタ 652">
          <a:extLst>
            <a:ext uri="{FF2B5EF4-FFF2-40B4-BE49-F238E27FC236}">
              <a16:creationId xmlns:a16="http://schemas.microsoft.com/office/drawing/2014/main" id="{9D95AFE4-C2F6-4467-8B2C-4C49CE8EA75D}"/>
            </a:ext>
          </a:extLst>
        </xdr:cNvPr>
        <xdr:cNvCxnSpPr/>
      </xdr:nvCxnSpPr>
      <xdr:spPr>
        <a:xfrm>
          <a:off x="12854940" y="96564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10160</xdr:rowOff>
    </xdr:from>
    <xdr:to>
      <xdr:col>72</xdr:col>
      <xdr:colOff>38100</xdr:colOff>
      <xdr:row>57</xdr:row>
      <xdr:rowOff>111760</xdr:rowOff>
    </xdr:to>
    <xdr:sp macro="" textlink="">
      <xdr:nvSpPr>
        <xdr:cNvPr id="654" name="楕円 653">
          <a:extLst>
            <a:ext uri="{FF2B5EF4-FFF2-40B4-BE49-F238E27FC236}">
              <a16:creationId xmlns:a16="http://schemas.microsoft.com/office/drawing/2014/main" id="{15093274-441C-42B0-96EC-A55E9DE21266}"/>
            </a:ext>
          </a:extLst>
        </xdr:cNvPr>
        <xdr:cNvSpPr/>
      </xdr:nvSpPr>
      <xdr:spPr>
        <a:xfrm>
          <a:off x="12029440" y="9565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60960</xdr:rowOff>
    </xdr:from>
    <xdr:to>
      <xdr:col>76</xdr:col>
      <xdr:colOff>114300</xdr:colOff>
      <xdr:row>57</xdr:row>
      <xdr:rowOff>100965</xdr:rowOff>
    </xdr:to>
    <xdr:cxnSp macro="">
      <xdr:nvCxnSpPr>
        <xdr:cNvPr id="655" name="直線コネクタ 654">
          <a:extLst>
            <a:ext uri="{FF2B5EF4-FFF2-40B4-BE49-F238E27FC236}">
              <a16:creationId xmlns:a16="http://schemas.microsoft.com/office/drawing/2014/main" id="{4F1B8E35-4D76-4E9C-80C8-3A9E833D5C22}"/>
            </a:ext>
          </a:extLst>
        </xdr:cNvPr>
        <xdr:cNvCxnSpPr/>
      </xdr:nvCxnSpPr>
      <xdr:spPr>
        <a:xfrm>
          <a:off x="12072620" y="961644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109220</xdr:rowOff>
    </xdr:from>
    <xdr:to>
      <xdr:col>67</xdr:col>
      <xdr:colOff>101600</xdr:colOff>
      <xdr:row>57</xdr:row>
      <xdr:rowOff>39370</xdr:rowOff>
    </xdr:to>
    <xdr:sp macro="" textlink="">
      <xdr:nvSpPr>
        <xdr:cNvPr id="656" name="楕円 655">
          <a:extLst>
            <a:ext uri="{FF2B5EF4-FFF2-40B4-BE49-F238E27FC236}">
              <a16:creationId xmlns:a16="http://schemas.microsoft.com/office/drawing/2014/main" id="{B67E0932-4890-44A5-B66D-0895B60F9DD1}"/>
            </a:ext>
          </a:extLst>
        </xdr:cNvPr>
        <xdr:cNvSpPr/>
      </xdr:nvSpPr>
      <xdr:spPr>
        <a:xfrm>
          <a:off x="11231880" y="949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160020</xdr:rowOff>
    </xdr:from>
    <xdr:to>
      <xdr:col>71</xdr:col>
      <xdr:colOff>177800</xdr:colOff>
      <xdr:row>57</xdr:row>
      <xdr:rowOff>60960</xdr:rowOff>
    </xdr:to>
    <xdr:cxnSp macro="">
      <xdr:nvCxnSpPr>
        <xdr:cNvPr id="657" name="直線コネクタ 656">
          <a:extLst>
            <a:ext uri="{FF2B5EF4-FFF2-40B4-BE49-F238E27FC236}">
              <a16:creationId xmlns:a16="http://schemas.microsoft.com/office/drawing/2014/main" id="{1FEBF8AA-AFDC-4E09-87D9-B3F98B786FEC}"/>
            </a:ext>
          </a:extLst>
        </xdr:cNvPr>
        <xdr:cNvCxnSpPr/>
      </xdr:nvCxnSpPr>
      <xdr:spPr>
        <a:xfrm>
          <a:off x="11282680" y="954786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C4563DEE-49F5-434B-9AA7-BE424443CA4A}"/>
            </a:ext>
          </a:extLst>
        </xdr:cNvPr>
        <xdr:cNvSpPr txBox="1"/>
      </xdr:nvSpPr>
      <xdr:spPr>
        <a:xfrm>
          <a:off x="13437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6AF2961-4977-426F-9D95-E2860EABEA1D}"/>
            </a:ext>
          </a:extLst>
        </xdr:cNvPr>
        <xdr:cNvSpPr txBox="1"/>
      </xdr:nvSpPr>
      <xdr:spPr>
        <a:xfrm>
          <a:off x="126752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161942</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49B37C05-74FA-4839-820F-F9D4466BD7D0}"/>
            </a:ext>
          </a:extLst>
        </xdr:cNvPr>
        <xdr:cNvSpPr txBox="1"/>
      </xdr:nvSpPr>
      <xdr:spPr>
        <a:xfrm>
          <a:off x="11900544"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FB595606-434D-42D8-A675-129867B2542D}"/>
            </a:ext>
          </a:extLst>
        </xdr:cNvPr>
        <xdr:cNvSpPr txBox="1"/>
      </xdr:nvSpPr>
      <xdr:spPr>
        <a:xfrm>
          <a:off x="1110298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34942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29529653-9F59-464F-B6D9-308732CD020E}"/>
            </a:ext>
          </a:extLst>
        </xdr:cNvPr>
        <xdr:cNvSpPr txBox="1"/>
      </xdr:nvSpPr>
      <xdr:spPr>
        <a:xfrm>
          <a:off x="1343724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168292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189D98CA-7CB8-45BC-BA04-52F673FB7B27}"/>
            </a:ext>
          </a:extLst>
        </xdr:cNvPr>
        <xdr:cNvSpPr txBox="1"/>
      </xdr:nvSpPr>
      <xdr:spPr>
        <a:xfrm>
          <a:off x="12675244"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128287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277D77DD-07C0-4BF0-8091-8DB233654BE3}"/>
            </a:ext>
          </a:extLst>
        </xdr:cNvPr>
        <xdr:cNvSpPr txBox="1"/>
      </xdr:nvSpPr>
      <xdr:spPr>
        <a:xfrm>
          <a:off x="11900544" y="934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55897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B658FA74-17C6-47D8-BDA8-263074DA44D2}"/>
            </a:ext>
          </a:extLst>
        </xdr:cNvPr>
        <xdr:cNvSpPr txBox="1"/>
      </xdr:nvSpPr>
      <xdr:spPr>
        <a:xfrm>
          <a:off x="1110298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98B426E5-7C13-4440-92CE-AF6DEDE87BC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2E668638-CB5B-4E5A-A2D1-F479BBB869D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DDAF5835-8928-4EE5-9596-7591951E676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9B8692C0-726F-4B90-89A9-FA9F3F5CE32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14352BD5-DFBD-4124-B160-A434DC96DC8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BF27FB0D-BC57-4072-942E-72A6A39A7A3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CB4E5C5C-76F4-4AE8-9893-A1311214EBB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CB889887-CF84-4846-AE7E-D9BFACCB474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90FCE847-A6B2-4821-ADAC-9BB3D898585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947FBA01-D416-4DDA-9CE4-182A77A360C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D4375F66-9F78-438B-A16D-F9BB008520A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94A19B43-AC31-410B-9D8B-D38EFB89CFF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A4AF214A-B626-49E5-B5B7-54EFCC3BAA6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E5B77C26-125E-4C82-852F-8232EF86AE5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66AC9F44-22F2-4C94-99D3-4246E56F308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9FC8BC0F-95DB-466F-914C-D8633A85E81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8DE2D439-C536-421B-BE3C-DB7FC56048A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90A0F0D6-F554-475D-A476-D0F7EB799B6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D49E4365-2D56-43C9-B563-FE002C6FA7F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68599901-FF51-4A57-BAB0-330CE614108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FAC4EF8D-6B97-464A-9C96-E93722CE87A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4A6F99B9-1AA3-4BB9-8737-6AED9BACD49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0F740E7-09C7-40D3-8423-99AFF6B20B2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97FFC475-D8AD-4AB1-A215-14BFB15D6328}"/>
            </a:ext>
          </a:extLst>
        </xdr:cNvPr>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298DCF69-A624-4FFF-8513-E8704114504B}"/>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B9C4C7F7-4857-4F1E-8E98-F6B998DDBE13}"/>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96B7CB30-C534-408C-95B0-211F5C01829A}"/>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CB3EA086-7F75-4B1A-A511-AD55598E97D5}"/>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EE3D578F-62D2-42A7-8B0B-ACC0E16866CC}"/>
            </a:ext>
          </a:extLst>
        </xdr:cNvPr>
        <xdr:cNvSpPr txBox="1"/>
      </xdr:nvSpPr>
      <xdr:spPr>
        <a:xfrm>
          <a:off x="1954784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C1F9D650-DDEE-4C40-A9C1-232615044C9D}"/>
            </a:ext>
          </a:extLst>
        </xdr:cNvPr>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50F84751-B289-4C92-9AA6-B399A7E730DB}"/>
            </a:ext>
          </a:extLst>
        </xdr:cNvPr>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77039475-ED6F-4125-AF81-C1C9221E74B5}"/>
            </a:ext>
          </a:extLst>
        </xdr:cNvPr>
        <xdr:cNvSpPr/>
      </xdr:nvSpPr>
      <xdr:spPr>
        <a:xfrm>
          <a:off x="179374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98" name="フローチャート: 判断 697">
          <a:extLst>
            <a:ext uri="{FF2B5EF4-FFF2-40B4-BE49-F238E27FC236}">
              <a16:creationId xmlns:a16="http://schemas.microsoft.com/office/drawing/2014/main" id="{2D850BEB-2581-4A47-8A27-A1916AC63638}"/>
            </a:ext>
          </a:extLst>
        </xdr:cNvPr>
        <xdr:cNvSpPr/>
      </xdr:nvSpPr>
      <xdr:spPr>
        <a:xfrm>
          <a:off x="171627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99" name="フローチャート: 判断 698">
          <a:extLst>
            <a:ext uri="{FF2B5EF4-FFF2-40B4-BE49-F238E27FC236}">
              <a16:creationId xmlns:a16="http://schemas.microsoft.com/office/drawing/2014/main" id="{9F0E3F77-4EEE-4926-8585-148E941C7CE8}"/>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885AA0F-5338-42CF-A9E2-BFEFCB8243F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1E8C703-66F4-4440-8652-2E2FB50C3ED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96AC895-FCA9-4AC3-B79F-73B79EE43FE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75F5E82-27DD-4DAB-B849-0C39788050C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E6CBBF4-E5B5-4086-AEEF-56F93AF1E79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5" name="楕円 704">
          <a:extLst>
            <a:ext uri="{FF2B5EF4-FFF2-40B4-BE49-F238E27FC236}">
              <a16:creationId xmlns:a16="http://schemas.microsoft.com/office/drawing/2014/main" id="{0FFF5C9F-3E42-4C45-8C60-A32FA3D75A45}"/>
            </a:ext>
          </a:extLst>
        </xdr:cNvPr>
        <xdr:cNvSpPr/>
      </xdr:nvSpPr>
      <xdr:spPr>
        <a:xfrm>
          <a:off x="194589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41CC47DD-CFD4-497C-9239-DE89BBCFBD8C}"/>
            </a:ext>
          </a:extLst>
        </xdr:cNvPr>
        <xdr:cNvSpPr txBox="1"/>
      </xdr:nvSpPr>
      <xdr:spPr>
        <a:xfrm>
          <a:off x="1954784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707" name="楕円 706">
          <a:extLst>
            <a:ext uri="{FF2B5EF4-FFF2-40B4-BE49-F238E27FC236}">
              <a16:creationId xmlns:a16="http://schemas.microsoft.com/office/drawing/2014/main" id="{77EE9214-730C-4A2C-94E7-F522631C024A}"/>
            </a:ext>
          </a:extLst>
        </xdr:cNvPr>
        <xdr:cNvSpPr/>
      </xdr:nvSpPr>
      <xdr:spPr>
        <a:xfrm>
          <a:off x="18735040" y="1046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125730</xdr:rowOff>
    </xdr:to>
    <xdr:cxnSp macro="">
      <xdr:nvCxnSpPr>
        <xdr:cNvPr id="708" name="直線コネクタ 707">
          <a:extLst>
            <a:ext uri="{FF2B5EF4-FFF2-40B4-BE49-F238E27FC236}">
              <a16:creationId xmlns:a16="http://schemas.microsoft.com/office/drawing/2014/main" id="{5752ADC9-52EE-4346-8768-776F5CD75E9E}"/>
            </a:ext>
          </a:extLst>
        </xdr:cNvPr>
        <xdr:cNvCxnSpPr/>
      </xdr:nvCxnSpPr>
      <xdr:spPr>
        <a:xfrm flipV="1">
          <a:off x="18778220" y="105156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709" name="楕円 708">
          <a:extLst>
            <a:ext uri="{FF2B5EF4-FFF2-40B4-BE49-F238E27FC236}">
              <a16:creationId xmlns:a16="http://schemas.microsoft.com/office/drawing/2014/main" id="{2EF76B7E-7F78-4D24-A987-3E9ABBBB99E3}"/>
            </a:ext>
          </a:extLst>
        </xdr:cNvPr>
        <xdr:cNvSpPr/>
      </xdr:nvSpPr>
      <xdr:spPr>
        <a:xfrm>
          <a:off x="1793748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129540</xdr:rowOff>
    </xdr:to>
    <xdr:cxnSp macro="">
      <xdr:nvCxnSpPr>
        <xdr:cNvPr id="710" name="直線コネクタ 709">
          <a:extLst>
            <a:ext uri="{FF2B5EF4-FFF2-40B4-BE49-F238E27FC236}">
              <a16:creationId xmlns:a16="http://schemas.microsoft.com/office/drawing/2014/main" id="{EAA2EF03-6A65-4051-BA93-23552E52307A}"/>
            </a:ext>
          </a:extLst>
        </xdr:cNvPr>
        <xdr:cNvCxnSpPr/>
      </xdr:nvCxnSpPr>
      <xdr:spPr>
        <a:xfrm flipV="1">
          <a:off x="17988280" y="105194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11" name="楕円 710">
          <a:extLst>
            <a:ext uri="{FF2B5EF4-FFF2-40B4-BE49-F238E27FC236}">
              <a16:creationId xmlns:a16="http://schemas.microsoft.com/office/drawing/2014/main" id="{EB81A441-8286-433E-B379-A7056898C9E7}"/>
            </a:ext>
          </a:extLst>
        </xdr:cNvPr>
        <xdr:cNvSpPr/>
      </xdr:nvSpPr>
      <xdr:spPr>
        <a:xfrm>
          <a:off x="17162780" y="1047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129540</xdr:rowOff>
    </xdr:from>
    <xdr:to>
      <xdr:col>107</xdr:col>
      <xdr:colOff>50800</xdr:colOff>
      <xdr:row>62</xdr:row>
      <xdr:rowOff>133350</xdr:rowOff>
    </xdr:to>
    <xdr:cxnSp macro="">
      <xdr:nvCxnSpPr>
        <xdr:cNvPr id="712" name="直線コネクタ 711">
          <a:extLst>
            <a:ext uri="{FF2B5EF4-FFF2-40B4-BE49-F238E27FC236}">
              <a16:creationId xmlns:a16="http://schemas.microsoft.com/office/drawing/2014/main" id="{65D38A27-58F9-4F56-9CF0-584FDE4CC305}"/>
            </a:ext>
          </a:extLst>
        </xdr:cNvPr>
        <xdr:cNvCxnSpPr/>
      </xdr:nvCxnSpPr>
      <xdr:spPr>
        <a:xfrm flipV="1">
          <a:off x="17213580" y="105232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713" name="楕円 712">
          <a:extLst>
            <a:ext uri="{FF2B5EF4-FFF2-40B4-BE49-F238E27FC236}">
              <a16:creationId xmlns:a16="http://schemas.microsoft.com/office/drawing/2014/main" id="{31182366-0793-413F-948E-61C328FC51E0}"/>
            </a:ext>
          </a:extLst>
        </xdr:cNvPr>
        <xdr:cNvSpPr/>
      </xdr:nvSpPr>
      <xdr:spPr>
        <a:xfrm>
          <a:off x="16388080" y="10480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137160</xdr:rowOff>
    </xdr:to>
    <xdr:cxnSp macro="">
      <xdr:nvCxnSpPr>
        <xdr:cNvPr id="714" name="直線コネクタ 713">
          <a:extLst>
            <a:ext uri="{FF2B5EF4-FFF2-40B4-BE49-F238E27FC236}">
              <a16:creationId xmlns:a16="http://schemas.microsoft.com/office/drawing/2014/main" id="{57D91A52-5C97-493B-9AC7-070BE5208572}"/>
            </a:ext>
          </a:extLst>
        </xdr:cNvPr>
        <xdr:cNvCxnSpPr/>
      </xdr:nvCxnSpPr>
      <xdr:spPr>
        <a:xfrm flipV="1">
          <a:off x="16431260" y="105270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a:extLst>
            <a:ext uri="{FF2B5EF4-FFF2-40B4-BE49-F238E27FC236}">
              <a16:creationId xmlns:a16="http://schemas.microsoft.com/office/drawing/2014/main" id="{2CA6DE1E-6291-4C45-909F-22B1CBC71645}"/>
            </a:ext>
          </a:extLst>
        </xdr:cNvPr>
        <xdr:cNvSpPr txBox="1"/>
      </xdr:nvSpPr>
      <xdr:spPr>
        <a:xfrm>
          <a:off x="185611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a:extLst>
            <a:ext uri="{FF2B5EF4-FFF2-40B4-BE49-F238E27FC236}">
              <a16:creationId xmlns:a16="http://schemas.microsoft.com/office/drawing/2014/main" id="{D2FAA464-3C1A-4F5A-97DD-4DAE21A17BA9}"/>
            </a:ext>
          </a:extLst>
        </xdr:cNvPr>
        <xdr:cNvSpPr txBox="1"/>
      </xdr:nvSpPr>
      <xdr:spPr>
        <a:xfrm>
          <a:off x="177762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17" name="n_3aveValue【保健センター・保健所】&#10;一人当たり面積">
          <a:extLst>
            <a:ext uri="{FF2B5EF4-FFF2-40B4-BE49-F238E27FC236}">
              <a16:creationId xmlns:a16="http://schemas.microsoft.com/office/drawing/2014/main" id="{8FFEF432-AD8B-4ADC-94A4-B9C1FC4E2077}"/>
            </a:ext>
          </a:extLst>
        </xdr:cNvPr>
        <xdr:cNvSpPr txBox="1"/>
      </xdr:nvSpPr>
      <xdr:spPr>
        <a:xfrm>
          <a:off x="1700156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18" name="n_4aveValue【保健センター・保健所】&#10;一人当たり面積">
          <a:extLst>
            <a:ext uri="{FF2B5EF4-FFF2-40B4-BE49-F238E27FC236}">
              <a16:creationId xmlns:a16="http://schemas.microsoft.com/office/drawing/2014/main" id="{E5BE90D2-C6C8-428A-8FD8-4AD8CD467515}"/>
            </a:ext>
          </a:extLst>
        </xdr:cNvPr>
        <xdr:cNvSpPr txBox="1"/>
      </xdr:nvSpPr>
      <xdr:spPr>
        <a:xfrm>
          <a:off x="1622686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167657</xdr:rowOff>
    </xdr:from>
    <xdr:ext cx="469744" cy="259045"/>
    <xdr:sp macro="" textlink="">
      <xdr:nvSpPr>
        <xdr:cNvPr id="719" name="n_1mainValue【保健センター・保健所】&#10;一人当たり面積">
          <a:extLst>
            <a:ext uri="{FF2B5EF4-FFF2-40B4-BE49-F238E27FC236}">
              <a16:creationId xmlns:a16="http://schemas.microsoft.com/office/drawing/2014/main" id="{55E4D572-FCE2-4B7B-A1E8-CDEC47E304C1}"/>
            </a:ext>
          </a:extLst>
        </xdr:cNvPr>
        <xdr:cNvSpPr txBox="1"/>
      </xdr:nvSpPr>
      <xdr:spPr>
        <a:xfrm>
          <a:off x="185611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xdr:rowOff>
    </xdr:from>
    <xdr:ext cx="469744" cy="259045"/>
    <xdr:sp macro="" textlink="">
      <xdr:nvSpPr>
        <xdr:cNvPr id="720" name="n_2mainValue【保健センター・保健所】&#10;一人当たり面積">
          <a:extLst>
            <a:ext uri="{FF2B5EF4-FFF2-40B4-BE49-F238E27FC236}">
              <a16:creationId xmlns:a16="http://schemas.microsoft.com/office/drawing/2014/main" id="{EAB08D22-547C-4937-969E-15965E6A4049}"/>
            </a:ext>
          </a:extLst>
        </xdr:cNvPr>
        <xdr:cNvSpPr txBox="1"/>
      </xdr:nvSpPr>
      <xdr:spPr>
        <a:xfrm>
          <a:off x="1777626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721" name="n_3mainValue【保健センター・保健所】&#10;一人当たり面積">
          <a:extLst>
            <a:ext uri="{FF2B5EF4-FFF2-40B4-BE49-F238E27FC236}">
              <a16:creationId xmlns:a16="http://schemas.microsoft.com/office/drawing/2014/main" id="{0E1A8ACB-7376-4235-80E8-C40EED750141}"/>
            </a:ext>
          </a:extLst>
        </xdr:cNvPr>
        <xdr:cNvSpPr txBox="1"/>
      </xdr:nvSpPr>
      <xdr:spPr>
        <a:xfrm>
          <a:off x="1700156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722" name="n_4mainValue【保健センター・保健所】&#10;一人当たり面積">
          <a:extLst>
            <a:ext uri="{FF2B5EF4-FFF2-40B4-BE49-F238E27FC236}">
              <a16:creationId xmlns:a16="http://schemas.microsoft.com/office/drawing/2014/main" id="{0ABF8CCB-F405-4A32-AB2F-D52C4D5E04BF}"/>
            </a:ext>
          </a:extLst>
        </xdr:cNvPr>
        <xdr:cNvSpPr txBox="1"/>
      </xdr:nvSpPr>
      <xdr:spPr>
        <a:xfrm>
          <a:off x="1622686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19299F3F-8E47-48DF-B76D-4FC0A6161CC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CA2363A7-EF6A-4E42-B224-71C0F8BF011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BE44BEB9-A896-43A1-94B9-9134F70F88C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6E319A41-8CE2-4F25-A6E4-1411037823B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41E1DBA6-C755-4696-B3D2-F6C682D038C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BF0EF000-899A-4B34-8179-96944085327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1062560D-18D6-4A43-B450-B98A8DE84D8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352C7D2-E7D6-4499-8946-73D652185CF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1DDC639-E759-4460-A4C7-95D495D49B4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6BDE3B1C-950C-4A58-8A90-7366182EAE8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A592658E-28A2-44B5-B581-6C3135242BE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83BBED8E-4F3E-4782-9E66-865F2BA4BFF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A26603B4-E613-4BF8-9A17-8968098A71C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B096B95D-F9AD-4D54-9465-3B4753518AE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B1491C98-39CA-425F-AD6F-31B61B91EC2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AD44447A-A58F-479E-A2AD-04B78647A52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9A1B8F2C-20F3-422E-822B-E4C1243F34D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32669FC-7B95-4752-9A29-59BCDC9E5AF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5182ABEB-E8E5-4253-BFD1-DDCA9D85FB0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C4096707-9CC2-46CA-A335-CC02B0CFD8F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879B1B7D-CFD6-4E12-8A32-716A709DF05E}"/>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F0514E2B-1C9F-4E34-9E32-DA65CC19B09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5E61219E-BDB2-4BAD-8331-DC780ABB360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0CCBC0F4-64F3-41A7-8D36-B5AA3B34DC44}"/>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F5BA98F2-97EF-44BE-9091-0FEDAD2129C4}"/>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6C11AE94-25E3-4B47-90E7-32FBB26CE644}"/>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58C58DD3-15ED-4429-8FEF-37A4377DDE4B}"/>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11C34F04-BF76-4DD7-8006-90274E6CE8E9}"/>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A987498E-938D-4191-A9D7-B26C9DC90938}"/>
            </a:ext>
          </a:extLst>
        </xdr:cNvPr>
        <xdr:cNvSpPr txBox="1"/>
      </xdr:nvSpPr>
      <xdr:spPr>
        <a:xfrm>
          <a:off x="14414500" y="1374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E2C2D9E6-0CD3-46CE-AC1A-B01C0B2CA913}"/>
            </a:ext>
          </a:extLst>
        </xdr:cNvPr>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490DC3E3-34E8-4E19-B54E-927BE33EDFFC}"/>
            </a:ext>
          </a:extLst>
        </xdr:cNvPr>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18723C8E-85B4-4E23-AC5E-B57E4908098C}"/>
            </a:ext>
          </a:extLst>
        </xdr:cNvPr>
        <xdr:cNvSpPr/>
      </xdr:nvSpPr>
      <xdr:spPr>
        <a:xfrm>
          <a:off x="12804140" y="13746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127000</xdr:rowOff>
    </xdr:from>
    <xdr:to>
      <xdr:col>72</xdr:col>
      <xdr:colOff>38100</xdr:colOff>
      <xdr:row>82</xdr:row>
      <xdr:rowOff>57150</xdr:rowOff>
    </xdr:to>
    <xdr:sp macro="" textlink="">
      <xdr:nvSpPr>
        <xdr:cNvPr id="755" name="フローチャート: 判断 754">
          <a:extLst>
            <a:ext uri="{FF2B5EF4-FFF2-40B4-BE49-F238E27FC236}">
              <a16:creationId xmlns:a16="http://schemas.microsoft.com/office/drawing/2014/main" id="{D2EF92D8-B444-4868-84FC-5E576E738640}"/>
            </a:ext>
          </a:extLst>
        </xdr:cNvPr>
        <xdr:cNvSpPr/>
      </xdr:nvSpPr>
      <xdr:spPr>
        <a:xfrm>
          <a:off x="12029440" y="13705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121920</xdr:rowOff>
    </xdr:from>
    <xdr:to>
      <xdr:col>67</xdr:col>
      <xdr:colOff>101600</xdr:colOff>
      <xdr:row>82</xdr:row>
      <xdr:rowOff>52070</xdr:rowOff>
    </xdr:to>
    <xdr:sp macro="" textlink="">
      <xdr:nvSpPr>
        <xdr:cNvPr id="756" name="フローチャート: 判断 755">
          <a:extLst>
            <a:ext uri="{FF2B5EF4-FFF2-40B4-BE49-F238E27FC236}">
              <a16:creationId xmlns:a16="http://schemas.microsoft.com/office/drawing/2014/main" id="{445F2649-4FA2-4BE8-88D7-7D2CCA3F7BAB}"/>
            </a:ext>
          </a:extLst>
        </xdr:cNvPr>
        <xdr:cNvSpPr/>
      </xdr:nvSpPr>
      <xdr:spPr>
        <a:xfrm>
          <a:off x="11231880" y="13700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09F3570-1265-44D9-BAD5-F9C7D40DA15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4415E29-9FB8-4C01-8D65-91B742938F7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DB6E7E6-1761-4B3D-B7DA-3BAA463DB6D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D8BD338-C9EF-4835-9F93-845D191178F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66F003B-1F85-444C-A3CF-FB2951F4028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143511</xdr:rowOff>
    </xdr:from>
    <xdr:to>
      <xdr:col>85</xdr:col>
      <xdr:colOff>177800</xdr:colOff>
      <xdr:row>80</xdr:row>
      <xdr:rowOff>73661</xdr:rowOff>
    </xdr:to>
    <xdr:sp macro="" textlink="">
      <xdr:nvSpPr>
        <xdr:cNvPr id="762" name="楕円 761">
          <a:extLst>
            <a:ext uri="{FF2B5EF4-FFF2-40B4-BE49-F238E27FC236}">
              <a16:creationId xmlns:a16="http://schemas.microsoft.com/office/drawing/2014/main" id="{EE9E49B3-FF2D-4692-B92D-F7B3F6C61943}"/>
            </a:ext>
          </a:extLst>
        </xdr:cNvPr>
        <xdr:cNvSpPr/>
      </xdr:nvSpPr>
      <xdr:spPr>
        <a:xfrm>
          <a:off x="14325600" y="133870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166388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D166122-F768-4139-A98F-06402BD1E075}"/>
            </a:ext>
          </a:extLst>
        </xdr:cNvPr>
        <xdr:cNvSpPr txBox="1"/>
      </xdr:nvSpPr>
      <xdr:spPr>
        <a:xfrm>
          <a:off x="14414500" y="1324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106680</xdr:rowOff>
    </xdr:from>
    <xdr:to>
      <xdr:col>81</xdr:col>
      <xdr:colOff>101600</xdr:colOff>
      <xdr:row>80</xdr:row>
      <xdr:rowOff>36830</xdr:rowOff>
    </xdr:to>
    <xdr:sp macro="" textlink="">
      <xdr:nvSpPr>
        <xdr:cNvPr id="764" name="楕円 763">
          <a:extLst>
            <a:ext uri="{FF2B5EF4-FFF2-40B4-BE49-F238E27FC236}">
              <a16:creationId xmlns:a16="http://schemas.microsoft.com/office/drawing/2014/main" id="{37F7A198-6C02-436C-815D-B13FCF1A448E}"/>
            </a:ext>
          </a:extLst>
        </xdr:cNvPr>
        <xdr:cNvSpPr/>
      </xdr:nvSpPr>
      <xdr:spPr>
        <a:xfrm>
          <a:off x="13578840" y="13350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157480</xdr:rowOff>
    </xdr:from>
    <xdr:to>
      <xdr:col>85</xdr:col>
      <xdr:colOff>127000</xdr:colOff>
      <xdr:row>80</xdr:row>
      <xdr:rowOff>22861</xdr:rowOff>
    </xdr:to>
    <xdr:cxnSp macro="">
      <xdr:nvCxnSpPr>
        <xdr:cNvPr id="765" name="直線コネクタ 764">
          <a:extLst>
            <a:ext uri="{FF2B5EF4-FFF2-40B4-BE49-F238E27FC236}">
              <a16:creationId xmlns:a16="http://schemas.microsoft.com/office/drawing/2014/main" id="{2EBFB045-155C-47FD-A7A7-866E1FD97A98}"/>
            </a:ext>
          </a:extLst>
        </xdr:cNvPr>
        <xdr:cNvCxnSpPr/>
      </xdr:nvCxnSpPr>
      <xdr:spPr>
        <a:xfrm>
          <a:off x="13629640" y="13401040"/>
          <a:ext cx="746760" cy="3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114300</xdr:rowOff>
    </xdr:from>
    <xdr:to>
      <xdr:col>76</xdr:col>
      <xdr:colOff>165100</xdr:colOff>
      <xdr:row>80</xdr:row>
      <xdr:rowOff>44450</xdr:rowOff>
    </xdr:to>
    <xdr:sp macro="" textlink="">
      <xdr:nvSpPr>
        <xdr:cNvPr id="766" name="楕円 765">
          <a:extLst>
            <a:ext uri="{FF2B5EF4-FFF2-40B4-BE49-F238E27FC236}">
              <a16:creationId xmlns:a16="http://schemas.microsoft.com/office/drawing/2014/main" id="{C90F6037-E2C7-4132-BE51-CF972A935165}"/>
            </a:ext>
          </a:extLst>
        </xdr:cNvPr>
        <xdr:cNvSpPr/>
      </xdr:nvSpPr>
      <xdr:spPr>
        <a:xfrm>
          <a:off x="12804140" y="13357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157480</xdr:rowOff>
    </xdr:from>
    <xdr:to>
      <xdr:col>81</xdr:col>
      <xdr:colOff>50800</xdr:colOff>
      <xdr:row>79</xdr:row>
      <xdr:rowOff>165100</xdr:rowOff>
    </xdr:to>
    <xdr:cxnSp macro="">
      <xdr:nvCxnSpPr>
        <xdr:cNvPr id="767" name="直線コネクタ 766">
          <a:extLst>
            <a:ext uri="{FF2B5EF4-FFF2-40B4-BE49-F238E27FC236}">
              <a16:creationId xmlns:a16="http://schemas.microsoft.com/office/drawing/2014/main" id="{AAD28C91-518B-44AD-B856-86723316AF92}"/>
            </a:ext>
          </a:extLst>
        </xdr:cNvPr>
        <xdr:cNvCxnSpPr/>
      </xdr:nvCxnSpPr>
      <xdr:spPr>
        <a:xfrm flipV="1">
          <a:off x="12854940" y="134010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63500</xdr:rowOff>
    </xdr:from>
    <xdr:to>
      <xdr:col>72</xdr:col>
      <xdr:colOff>38100</xdr:colOff>
      <xdr:row>79</xdr:row>
      <xdr:rowOff>165100</xdr:rowOff>
    </xdr:to>
    <xdr:sp macro="" textlink="">
      <xdr:nvSpPr>
        <xdr:cNvPr id="768" name="楕円 767">
          <a:extLst>
            <a:ext uri="{FF2B5EF4-FFF2-40B4-BE49-F238E27FC236}">
              <a16:creationId xmlns:a16="http://schemas.microsoft.com/office/drawing/2014/main" id="{E0909ADD-20D8-4F33-A1FE-0B02DA13B871}"/>
            </a:ext>
          </a:extLst>
        </xdr:cNvPr>
        <xdr:cNvSpPr/>
      </xdr:nvSpPr>
      <xdr:spPr>
        <a:xfrm>
          <a:off x="12029440" y="13307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165100</xdr:rowOff>
    </xdr:to>
    <xdr:cxnSp macro="">
      <xdr:nvCxnSpPr>
        <xdr:cNvPr id="769" name="直線コネクタ 768">
          <a:extLst>
            <a:ext uri="{FF2B5EF4-FFF2-40B4-BE49-F238E27FC236}">
              <a16:creationId xmlns:a16="http://schemas.microsoft.com/office/drawing/2014/main" id="{08F8B38C-CCE2-4088-9712-8C462AAEF5E6}"/>
            </a:ext>
          </a:extLst>
        </xdr:cNvPr>
        <xdr:cNvCxnSpPr/>
      </xdr:nvCxnSpPr>
      <xdr:spPr>
        <a:xfrm>
          <a:off x="12072620" y="13357860"/>
          <a:ext cx="78232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99061</xdr:rowOff>
    </xdr:from>
    <xdr:to>
      <xdr:col>67</xdr:col>
      <xdr:colOff>101600</xdr:colOff>
      <xdr:row>80</xdr:row>
      <xdr:rowOff>29211</xdr:rowOff>
    </xdr:to>
    <xdr:sp macro="" textlink="">
      <xdr:nvSpPr>
        <xdr:cNvPr id="770" name="楕円 769">
          <a:extLst>
            <a:ext uri="{FF2B5EF4-FFF2-40B4-BE49-F238E27FC236}">
              <a16:creationId xmlns:a16="http://schemas.microsoft.com/office/drawing/2014/main" id="{419EA643-4051-48F9-A551-A080BE6A3456}"/>
            </a:ext>
          </a:extLst>
        </xdr:cNvPr>
        <xdr:cNvSpPr/>
      </xdr:nvSpPr>
      <xdr:spPr>
        <a:xfrm>
          <a:off x="11231880" y="13342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114300</xdr:rowOff>
    </xdr:from>
    <xdr:to>
      <xdr:col>71</xdr:col>
      <xdr:colOff>177800</xdr:colOff>
      <xdr:row>79</xdr:row>
      <xdr:rowOff>149861</xdr:rowOff>
    </xdr:to>
    <xdr:cxnSp macro="">
      <xdr:nvCxnSpPr>
        <xdr:cNvPr id="771" name="直線コネクタ 770">
          <a:extLst>
            <a:ext uri="{FF2B5EF4-FFF2-40B4-BE49-F238E27FC236}">
              <a16:creationId xmlns:a16="http://schemas.microsoft.com/office/drawing/2014/main" id="{B5CC4523-5F50-4FD4-AC20-D9BD83547F84}"/>
            </a:ext>
          </a:extLst>
        </xdr:cNvPr>
        <xdr:cNvCxnSpPr/>
      </xdr:nvCxnSpPr>
      <xdr:spPr>
        <a:xfrm flipV="1">
          <a:off x="11282680" y="13357860"/>
          <a:ext cx="78994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a:extLst>
            <a:ext uri="{FF2B5EF4-FFF2-40B4-BE49-F238E27FC236}">
              <a16:creationId xmlns:a16="http://schemas.microsoft.com/office/drawing/2014/main" id="{0D03C329-77F1-4DC5-AA57-EAD1EB681CE8}"/>
            </a:ext>
          </a:extLst>
        </xdr:cNvPr>
        <xdr:cNvSpPr txBox="1"/>
      </xdr:nvSpPr>
      <xdr:spPr>
        <a:xfrm>
          <a:off x="134372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3" name="n_2aveValue【消防施設】&#10;有形固定資産減価償却率">
          <a:extLst>
            <a:ext uri="{FF2B5EF4-FFF2-40B4-BE49-F238E27FC236}">
              <a16:creationId xmlns:a16="http://schemas.microsoft.com/office/drawing/2014/main" id="{BA7874D4-F089-4D5F-BC0F-804D0DD28BCB}"/>
            </a:ext>
          </a:extLst>
        </xdr:cNvPr>
        <xdr:cNvSpPr txBox="1"/>
      </xdr:nvSpPr>
      <xdr:spPr>
        <a:xfrm>
          <a:off x="12675244" y="1383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48277</xdr:rowOff>
    </xdr:from>
    <xdr:ext cx="405111" cy="259045"/>
    <xdr:sp macro="" textlink="">
      <xdr:nvSpPr>
        <xdr:cNvPr id="774" name="n_3aveValue【消防施設】&#10;有形固定資産減価償却率">
          <a:extLst>
            <a:ext uri="{FF2B5EF4-FFF2-40B4-BE49-F238E27FC236}">
              <a16:creationId xmlns:a16="http://schemas.microsoft.com/office/drawing/2014/main" id="{85F9CCF4-DAC6-4B32-A9B9-3CFA6AC4C6FC}"/>
            </a:ext>
          </a:extLst>
        </xdr:cNvPr>
        <xdr:cNvSpPr txBox="1"/>
      </xdr:nvSpPr>
      <xdr:spPr>
        <a:xfrm>
          <a:off x="119005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43197</xdr:rowOff>
    </xdr:from>
    <xdr:ext cx="405111" cy="259045"/>
    <xdr:sp macro="" textlink="">
      <xdr:nvSpPr>
        <xdr:cNvPr id="775" name="n_4aveValue【消防施設】&#10;有形固定資産減価償却率">
          <a:extLst>
            <a:ext uri="{FF2B5EF4-FFF2-40B4-BE49-F238E27FC236}">
              <a16:creationId xmlns:a16="http://schemas.microsoft.com/office/drawing/2014/main" id="{A0A0DD86-2DD4-4D3D-9261-B2181AE531A9}"/>
            </a:ext>
          </a:extLst>
        </xdr:cNvPr>
        <xdr:cNvSpPr txBox="1"/>
      </xdr:nvSpPr>
      <xdr:spPr>
        <a:xfrm>
          <a:off x="1110298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53357</xdr:rowOff>
    </xdr:from>
    <xdr:ext cx="405111" cy="259045"/>
    <xdr:sp macro="" textlink="">
      <xdr:nvSpPr>
        <xdr:cNvPr id="776" name="n_1mainValue【消防施設】&#10;有形固定資産減価償却率">
          <a:extLst>
            <a:ext uri="{FF2B5EF4-FFF2-40B4-BE49-F238E27FC236}">
              <a16:creationId xmlns:a16="http://schemas.microsoft.com/office/drawing/2014/main" id="{BAAFD517-AED9-4A74-85D5-299558B4435C}"/>
            </a:ext>
          </a:extLst>
        </xdr:cNvPr>
        <xdr:cNvSpPr txBox="1"/>
      </xdr:nvSpPr>
      <xdr:spPr>
        <a:xfrm>
          <a:off x="13437244"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60977</xdr:rowOff>
    </xdr:from>
    <xdr:ext cx="405111" cy="259045"/>
    <xdr:sp macro="" textlink="">
      <xdr:nvSpPr>
        <xdr:cNvPr id="777" name="n_2mainValue【消防施設】&#10;有形固定資産減価償却率">
          <a:extLst>
            <a:ext uri="{FF2B5EF4-FFF2-40B4-BE49-F238E27FC236}">
              <a16:creationId xmlns:a16="http://schemas.microsoft.com/office/drawing/2014/main" id="{802D02F9-2A41-439F-9B66-D7C37DA5556C}"/>
            </a:ext>
          </a:extLst>
        </xdr:cNvPr>
        <xdr:cNvSpPr txBox="1"/>
      </xdr:nvSpPr>
      <xdr:spPr>
        <a:xfrm>
          <a:off x="12675244"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10177</xdr:rowOff>
    </xdr:from>
    <xdr:ext cx="405111" cy="259045"/>
    <xdr:sp macro="" textlink="">
      <xdr:nvSpPr>
        <xdr:cNvPr id="778" name="n_3mainValue【消防施設】&#10;有形固定資産減価償却率">
          <a:extLst>
            <a:ext uri="{FF2B5EF4-FFF2-40B4-BE49-F238E27FC236}">
              <a16:creationId xmlns:a16="http://schemas.microsoft.com/office/drawing/2014/main" id="{0D71AC45-8E68-466A-9673-8480BA0341F8}"/>
            </a:ext>
          </a:extLst>
        </xdr:cNvPr>
        <xdr:cNvSpPr txBox="1"/>
      </xdr:nvSpPr>
      <xdr:spPr>
        <a:xfrm>
          <a:off x="119005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45738</xdr:rowOff>
    </xdr:from>
    <xdr:ext cx="405111" cy="259045"/>
    <xdr:sp macro="" textlink="">
      <xdr:nvSpPr>
        <xdr:cNvPr id="779" name="n_4mainValue【消防施設】&#10;有形固定資産減価償却率">
          <a:extLst>
            <a:ext uri="{FF2B5EF4-FFF2-40B4-BE49-F238E27FC236}">
              <a16:creationId xmlns:a16="http://schemas.microsoft.com/office/drawing/2014/main" id="{15FE7BD9-872B-479A-A7ED-2AF53A5831E6}"/>
            </a:ext>
          </a:extLst>
        </xdr:cNvPr>
        <xdr:cNvSpPr txBox="1"/>
      </xdr:nvSpPr>
      <xdr:spPr>
        <a:xfrm>
          <a:off x="11102984" y="1312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D93C20F-3328-4672-9690-5AF06D3D90D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EFE860DC-44C6-4844-9D9C-F2981908C73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F0B5A1B-0387-478F-AE55-B1E9B026C74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9675C16C-CAFB-4FCB-81B9-F9A607EDAC2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3BCD29C8-5492-4DE3-A3D6-06D50319C99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78DCBB86-8C4F-4761-B252-1AB840F04C5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1713A654-D9FF-49BC-A0D8-0D9CECE1E04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E405BC57-B24A-4CE6-8422-2443BE4123B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14512C7-3C29-4B2C-8A2D-E6AB6EF498B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1899A98D-5A8E-4AFE-9D75-51589F1772A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20F8C88E-EA63-4AC5-813A-82F766272CE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7604708C-4F7B-4393-AC6A-0207EE9D121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89883BB4-EE73-46F9-9506-53921E8D1AB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886DEEB6-4E7E-4101-B0CE-39C5DD32A221}"/>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BD567E09-8987-4AFE-9922-9261EA9CDE1B}"/>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B4E49469-2CE5-4726-8E14-CFF7813801B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0882FD2D-DBBF-4299-BDA2-1B33CE1CE0B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FDC571ED-903E-4261-85CE-97F724BB592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6E3DF19C-0A76-494D-BA02-20AEDF095BC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D524990A-A665-4644-8612-3C1784B2D7B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4D56E03C-AACD-4120-A1E5-892653DD23D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7CDA350D-6527-48A3-BE8B-39CFC3BFD9B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85DF0D44-00E1-4421-833C-01244B233A1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E610787E-0472-4CA0-AADC-82CAB110041D}"/>
            </a:ext>
          </a:extLst>
        </xdr:cNvPr>
        <xdr:cNvCxnSpPr/>
      </xdr:nvCxnSpPr>
      <xdr:spPr>
        <a:xfrm flipV="1">
          <a:off x="19509104" y="13822680"/>
          <a:ext cx="0" cy="6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94E1F62C-E1DA-4166-B774-63F791694CA7}"/>
            </a:ext>
          </a:extLst>
        </xdr:cNvPr>
        <xdr:cNvSpPr txBox="1"/>
      </xdr:nvSpPr>
      <xdr:spPr>
        <a:xfrm>
          <a:off x="19547840"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F0A3DA0B-C0E6-499F-8020-B1F16E9D230C}"/>
            </a:ext>
          </a:extLst>
        </xdr:cNvPr>
        <xdr:cNvCxnSpPr/>
      </xdr:nvCxnSpPr>
      <xdr:spPr>
        <a:xfrm>
          <a:off x="19443700" y="14514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3A9AEE74-855A-417F-AF69-D1A521C58F27}"/>
            </a:ext>
          </a:extLst>
        </xdr:cNvPr>
        <xdr:cNvSpPr txBox="1"/>
      </xdr:nvSpPr>
      <xdr:spPr>
        <a:xfrm>
          <a:off x="19547840"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0DE12744-9188-4FC9-8A63-0938DB2901FF}"/>
            </a:ext>
          </a:extLst>
        </xdr:cNvPr>
        <xdr:cNvCxnSpPr/>
      </xdr:nvCxnSpPr>
      <xdr:spPr>
        <a:xfrm>
          <a:off x="19443700" y="13822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a:extLst>
            <a:ext uri="{FF2B5EF4-FFF2-40B4-BE49-F238E27FC236}">
              <a16:creationId xmlns:a16="http://schemas.microsoft.com/office/drawing/2014/main" id="{1E3FF374-6E06-4A67-9A3D-C8900E01B9A4}"/>
            </a:ext>
          </a:extLst>
        </xdr:cNvPr>
        <xdr:cNvSpPr txBox="1"/>
      </xdr:nvSpPr>
      <xdr:spPr>
        <a:xfrm>
          <a:off x="19547840" y="1433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3790D3FE-1631-4455-941F-9924D43688D8}"/>
            </a:ext>
          </a:extLst>
        </xdr:cNvPr>
        <xdr:cNvSpPr/>
      </xdr:nvSpPr>
      <xdr:spPr>
        <a:xfrm>
          <a:off x="19458940" y="14360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90505AA8-00AD-4531-A401-597DC8E0C66D}"/>
            </a:ext>
          </a:extLst>
        </xdr:cNvPr>
        <xdr:cNvSpPr/>
      </xdr:nvSpPr>
      <xdr:spPr>
        <a:xfrm>
          <a:off x="1873504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608CB28D-BEE7-456D-9E0C-3A5662136F19}"/>
            </a:ext>
          </a:extLst>
        </xdr:cNvPr>
        <xdr:cNvSpPr/>
      </xdr:nvSpPr>
      <xdr:spPr>
        <a:xfrm>
          <a:off x="17937480" y="13054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155702</xdr:rowOff>
    </xdr:from>
    <xdr:to>
      <xdr:col>102</xdr:col>
      <xdr:colOff>165100</xdr:colOff>
      <xdr:row>86</xdr:row>
      <xdr:rowOff>85852</xdr:rowOff>
    </xdr:to>
    <xdr:sp macro="" textlink="">
      <xdr:nvSpPr>
        <xdr:cNvPr id="812" name="フローチャート: 判断 811">
          <a:extLst>
            <a:ext uri="{FF2B5EF4-FFF2-40B4-BE49-F238E27FC236}">
              <a16:creationId xmlns:a16="http://schemas.microsoft.com/office/drawing/2014/main" id="{13B5B668-EB41-44CE-8985-7752F9A93E26}"/>
            </a:ext>
          </a:extLst>
        </xdr:cNvPr>
        <xdr:cNvSpPr/>
      </xdr:nvSpPr>
      <xdr:spPr>
        <a:xfrm>
          <a:off x="17162780" y="14405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159513</xdr:rowOff>
    </xdr:from>
    <xdr:to>
      <xdr:col>98</xdr:col>
      <xdr:colOff>38100</xdr:colOff>
      <xdr:row>86</xdr:row>
      <xdr:rowOff>89663</xdr:rowOff>
    </xdr:to>
    <xdr:sp macro="" textlink="">
      <xdr:nvSpPr>
        <xdr:cNvPr id="813" name="フローチャート: 判断 812">
          <a:extLst>
            <a:ext uri="{FF2B5EF4-FFF2-40B4-BE49-F238E27FC236}">
              <a16:creationId xmlns:a16="http://schemas.microsoft.com/office/drawing/2014/main" id="{075C724A-DC57-4B47-ADED-D193307857B1}"/>
            </a:ext>
          </a:extLst>
        </xdr:cNvPr>
        <xdr:cNvSpPr/>
      </xdr:nvSpPr>
      <xdr:spPr>
        <a:xfrm>
          <a:off x="16388080" y="144089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F849D6B-7610-49FE-A3A9-0CF7B4060DC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B345F2D-7123-432A-BC6D-706DC791EAF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812ACDB-C8DC-43C5-8F10-9C578DC1F80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FD87B07-E819-4C4D-BBBA-A2C38E19D87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494BC33-84C9-4EAC-AA76-A3D5D2CA111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819" name="楕円 818">
          <a:extLst>
            <a:ext uri="{FF2B5EF4-FFF2-40B4-BE49-F238E27FC236}">
              <a16:creationId xmlns:a16="http://schemas.microsoft.com/office/drawing/2014/main" id="{BABBCF8C-4C86-4762-A31A-79B636E547C7}"/>
            </a:ext>
          </a:extLst>
        </xdr:cNvPr>
        <xdr:cNvSpPr/>
      </xdr:nvSpPr>
      <xdr:spPr>
        <a:xfrm>
          <a:off x="1945894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39895</xdr:rowOff>
    </xdr:from>
    <xdr:ext cx="469744" cy="259045"/>
    <xdr:sp macro="" textlink="">
      <xdr:nvSpPr>
        <xdr:cNvPr id="820" name="【消防施設】&#10;一人当たり面積該当値テキスト">
          <a:extLst>
            <a:ext uri="{FF2B5EF4-FFF2-40B4-BE49-F238E27FC236}">
              <a16:creationId xmlns:a16="http://schemas.microsoft.com/office/drawing/2014/main" id="{807DF4FA-52CD-4E3E-B18B-5C607130E866}"/>
            </a:ext>
          </a:extLst>
        </xdr:cNvPr>
        <xdr:cNvSpPr txBox="1"/>
      </xdr:nvSpPr>
      <xdr:spPr>
        <a:xfrm>
          <a:off x="19547840"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26924</xdr:rowOff>
    </xdr:from>
    <xdr:to>
      <xdr:col>112</xdr:col>
      <xdr:colOff>38100</xdr:colOff>
      <xdr:row>85</xdr:row>
      <xdr:rowOff>128524</xdr:rowOff>
    </xdr:to>
    <xdr:sp macro="" textlink="">
      <xdr:nvSpPr>
        <xdr:cNvPr id="821" name="楕円 820">
          <a:extLst>
            <a:ext uri="{FF2B5EF4-FFF2-40B4-BE49-F238E27FC236}">
              <a16:creationId xmlns:a16="http://schemas.microsoft.com/office/drawing/2014/main" id="{C00F86F4-67E8-436C-8CA3-71AEAD7480D7}"/>
            </a:ext>
          </a:extLst>
        </xdr:cNvPr>
        <xdr:cNvSpPr/>
      </xdr:nvSpPr>
      <xdr:spPr>
        <a:xfrm>
          <a:off x="18735040" y="142763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77724</xdr:rowOff>
    </xdr:to>
    <xdr:cxnSp macro="">
      <xdr:nvCxnSpPr>
        <xdr:cNvPr id="822" name="直線コネクタ 821">
          <a:extLst>
            <a:ext uri="{FF2B5EF4-FFF2-40B4-BE49-F238E27FC236}">
              <a16:creationId xmlns:a16="http://schemas.microsoft.com/office/drawing/2014/main" id="{5B5235F6-45D8-45D0-8E75-1D12E00C4324}"/>
            </a:ext>
          </a:extLst>
        </xdr:cNvPr>
        <xdr:cNvCxnSpPr/>
      </xdr:nvCxnSpPr>
      <xdr:spPr>
        <a:xfrm flipV="1">
          <a:off x="18778220" y="14317218"/>
          <a:ext cx="73152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823" name="楕円 822">
          <a:extLst>
            <a:ext uri="{FF2B5EF4-FFF2-40B4-BE49-F238E27FC236}">
              <a16:creationId xmlns:a16="http://schemas.microsoft.com/office/drawing/2014/main" id="{A69B3BE3-4DE0-4F30-B88A-6D74C0315EF6}"/>
            </a:ext>
          </a:extLst>
        </xdr:cNvPr>
        <xdr:cNvSpPr/>
      </xdr:nvSpPr>
      <xdr:spPr>
        <a:xfrm>
          <a:off x="17937480" y="142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77724</xdr:rowOff>
    </xdr:from>
    <xdr:to>
      <xdr:col>111</xdr:col>
      <xdr:colOff>177800</xdr:colOff>
      <xdr:row>85</xdr:row>
      <xdr:rowOff>81535</xdr:rowOff>
    </xdr:to>
    <xdr:cxnSp macro="">
      <xdr:nvCxnSpPr>
        <xdr:cNvPr id="824" name="直線コネクタ 823">
          <a:extLst>
            <a:ext uri="{FF2B5EF4-FFF2-40B4-BE49-F238E27FC236}">
              <a16:creationId xmlns:a16="http://schemas.microsoft.com/office/drawing/2014/main" id="{8B75339B-DB9F-45C8-A8F7-375309871AA1}"/>
            </a:ext>
          </a:extLst>
        </xdr:cNvPr>
        <xdr:cNvCxnSpPr/>
      </xdr:nvCxnSpPr>
      <xdr:spPr>
        <a:xfrm flipV="1">
          <a:off x="17988280" y="14327124"/>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84074</xdr:rowOff>
    </xdr:from>
    <xdr:to>
      <xdr:col>102</xdr:col>
      <xdr:colOff>165100</xdr:colOff>
      <xdr:row>86</xdr:row>
      <xdr:rowOff>14224</xdr:rowOff>
    </xdr:to>
    <xdr:sp macro="" textlink="">
      <xdr:nvSpPr>
        <xdr:cNvPr id="825" name="楕円 824">
          <a:extLst>
            <a:ext uri="{FF2B5EF4-FFF2-40B4-BE49-F238E27FC236}">
              <a16:creationId xmlns:a16="http://schemas.microsoft.com/office/drawing/2014/main" id="{E062370A-A99B-4B2B-BD94-E95BBE75299E}"/>
            </a:ext>
          </a:extLst>
        </xdr:cNvPr>
        <xdr:cNvSpPr/>
      </xdr:nvSpPr>
      <xdr:spPr>
        <a:xfrm>
          <a:off x="17162780" y="14333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134874</xdr:rowOff>
    </xdr:to>
    <xdr:cxnSp macro="">
      <xdr:nvCxnSpPr>
        <xdr:cNvPr id="826" name="直線コネクタ 825">
          <a:extLst>
            <a:ext uri="{FF2B5EF4-FFF2-40B4-BE49-F238E27FC236}">
              <a16:creationId xmlns:a16="http://schemas.microsoft.com/office/drawing/2014/main" id="{33AC9583-F918-491D-B2C7-FF4E6FDE5386}"/>
            </a:ext>
          </a:extLst>
        </xdr:cNvPr>
        <xdr:cNvCxnSpPr/>
      </xdr:nvCxnSpPr>
      <xdr:spPr>
        <a:xfrm flipV="1">
          <a:off x="17213580" y="14330935"/>
          <a:ext cx="7747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103124</xdr:rowOff>
    </xdr:from>
    <xdr:to>
      <xdr:col>98</xdr:col>
      <xdr:colOff>38100</xdr:colOff>
      <xdr:row>86</xdr:row>
      <xdr:rowOff>33274</xdr:rowOff>
    </xdr:to>
    <xdr:sp macro="" textlink="">
      <xdr:nvSpPr>
        <xdr:cNvPr id="827" name="楕円 826">
          <a:extLst>
            <a:ext uri="{FF2B5EF4-FFF2-40B4-BE49-F238E27FC236}">
              <a16:creationId xmlns:a16="http://schemas.microsoft.com/office/drawing/2014/main" id="{88C56C23-B32B-4718-9E33-F114C49AC0F8}"/>
            </a:ext>
          </a:extLst>
        </xdr:cNvPr>
        <xdr:cNvSpPr/>
      </xdr:nvSpPr>
      <xdr:spPr>
        <a:xfrm>
          <a:off x="16388080" y="143525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134874</xdr:rowOff>
    </xdr:from>
    <xdr:to>
      <xdr:col>102</xdr:col>
      <xdr:colOff>114300</xdr:colOff>
      <xdr:row>85</xdr:row>
      <xdr:rowOff>153924</xdr:rowOff>
    </xdr:to>
    <xdr:cxnSp macro="">
      <xdr:nvCxnSpPr>
        <xdr:cNvPr id="828" name="直線コネクタ 827">
          <a:extLst>
            <a:ext uri="{FF2B5EF4-FFF2-40B4-BE49-F238E27FC236}">
              <a16:creationId xmlns:a16="http://schemas.microsoft.com/office/drawing/2014/main" id="{14149713-3658-4767-8C39-1B0A8D7C42DA}"/>
            </a:ext>
          </a:extLst>
        </xdr:cNvPr>
        <xdr:cNvCxnSpPr/>
      </xdr:nvCxnSpPr>
      <xdr:spPr>
        <a:xfrm flipV="1">
          <a:off x="16431260" y="14384274"/>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a:extLst>
            <a:ext uri="{FF2B5EF4-FFF2-40B4-BE49-F238E27FC236}">
              <a16:creationId xmlns:a16="http://schemas.microsoft.com/office/drawing/2014/main" id="{09B0347F-26C5-4EA4-BD76-E071B44A9C4F}"/>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376DF3F4-1673-45F5-960B-ECF8367CE66E}"/>
            </a:ext>
          </a:extLst>
        </xdr:cNvPr>
        <xdr:cNvSpPr txBox="1"/>
      </xdr:nvSpPr>
      <xdr:spPr>
        <a:xfrm>
          <a:off x="17776267" y="128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76979</xdr:rowOff>
    </xdr:from>
    <xdr:ext cx="469744" cy="259045"/>
    <xdr:sp macro="" textlink="">
      <xdr:nvSpPr>
        <xdr:cNvPr id="831" name="n_3aveValue【消防施設】&#10;一人当たり面積">
          <a:extLst>
            <a:ext uri="{FF2B5EF4-FFF2-40B4-BE49-F238E27FC236}">
              <a16:creationId xmlns:a16="http://schemas.microsoft.com/office/drawing/2014/main" id="{8C2B111F-D2FE-40E7-B45B-55540402F4E5}"/>
            </a:ext>
          </a:extLst>
        </xdr:cNvPr>
        <xdr:cNvSpPr txBox="1"/>
      </xdr:nvSpPr>
      <xdr:spPr>
        <a:xfrm>
          <a:off x="1700156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80790</xdr:rowOff>
    </xdr:from>
    <xdr:ext cx="469744" cy="259045"/>
    <xdr:sp macro="" textlink="">
      <xdr:nvSpPr>
        <xdr:cNvPr id="832" name="n_4aveValue【消防施設】&#10;一人当たり面積">
          <a:extLst>
            <a:ext uri="{FF2B5EF4-FFF2-40B4-BE49-F238E27FC236}">
              <a16:creationId xmlns:a16="http://schemas.microsoft.com/office/drawing/2014/main" id="{699B30D4-6D27-4D9A-B38A-D1D95055F605}"/>
            </a:ext>
          </a:extLst>
        </xdr:cNvPr>
        <xdr:cNvSpPr txBox="1"/>
      </xdr:nvSpPr>
      <xdr:spPr>
        <a:xfrm>
          <a:off x="16226867" y="144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145051</xdr:rowOff>
    </xdr:from>
    <xdr:ext cx="469744" cy="259045"/>
    <xdr:sp macro="" textlink="">
      <xdr:nvSpPr>
        <xdr:cNvPr id="833" name="n_1mainValue【消防施設】&#10;一人当たり面積">
          <a:extLst>
            <a:ext uri="{FF2B5EF4-FFF2-40B4-BE49-F238E27FC236}">
              <a16:creationId xmlns:a16="http://schemas.microsoft.com/office/drawing/2014/main" id="{9AE63842-EB47-4937-9A7A-DBEECDF88F5F}"/>
            </a:ext>
          </a:extLst>
        </xdr:cNvPr>
        <xdr:cNvSpPr txBox="1"/>
      </xdr:nvSpPr>
      <xdr:spPr>
        <a:xfrm>
          <a:off x="185611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834" name="n_2mainValue【消防施設】&#10;一人当たり面積">
          <a:extLst>
            <a:ext uri="{FF2B5EF4-FFF2-40B4-BE49-F238E27FC236}">
              <a16:creationId xmlns:a16="http://schemas.microsoft.com/office/drawing/2014/main" id="{165E5874-4803-4104-972B-D5F4582C19A9}"/>
            </a:ext>
          </a:extLst>
        </xdr:cNvPr>
        <xdr:cNvSpPr txBox="1"/>
      </xdr:nvSpPr>
      <xdr:spPr>
        <a:xfrm>
          <a:off x="17776267" y="143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30751</xdr:rowOff>
    </xdr:from>
    <xdr:ext cx="469744" cy="259045"/>
    <xdr:sp macro="" textlink="">
      <xdr:nvSpPr>
        <xdr:cNvPr id="835" name="n_3mainValue【消防施設】&#10;一人当たり面積">
          <a:extLst>
            <a:ext uri="{FF2B5EF4-FFF2-40B4-BE49-F238E27FC236}">
              <a16:creationId xmlns:a16="http://schemas.microsoft.com/office/drawing/2014/main" id="{47E14316-5D00-4941-8F2E-FE16817405F3}"/>
            </a:ext>
          </a:extLst>
        </xdr:cNvPr>
        <xdr:cNvSpPr txBox="1"/>
      </xdr:nvSpPr>
      <xdr:spPr>
        <a:xfrm>
          <a:off x="17001567" y="141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836" name="n_4mainValue【消防施設】&#10;一人当たり面積">
          <a:extLst>
            <a:ext uri="{FF2B5EF4-FFF2-40B4-BE49-F238E27FC236}">
              <a16:creationId xmlns:a16="http://schemas.microsoft.com/office/drawing/2014/main" id="{2D6E7A26-04C8-4165-8C17-A54C78139927}"/>
            </a:ext>
          </a:extLst>
        </xdr:cNvPr>
        <xdr:cNvSpPr txBox="1"/>
      </xdr:nvSpPr>
      <xdr:spPr>
        <a:xfrm>
          <a:off x="16226867" y="1413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BA53BB3A-ABD0-463C-83B8-1E76BE104B6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69AC515F-538A-4CB7-8641-D6DCE3D832B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54A50DDA-1170-4FC8-A633-C71400B3E4C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7DD88568-1327-4DBB-8519-88D966EE372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EDD7AF29-BD89-49DE-9D16-09C72AF2FA6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A275038-59AE-4881-B2D8-F7BBBF47098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5847CE3C-1BB4-4948-897F-B6A5CCC82E4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33FA05FA-E8BD-4727-85E8-2F955EEE68D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F66284A2-8B4F-449B-ACD1-03C275E4E0C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835C5384-3593-4D1B-B072-E607067C666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E576F5D5-5E0C-4A35-8F12-D4C020EDD8E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A97FBE68-E4D6-4D6D-BD47-963D9E3BCB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0AB629D7-5DDF-4581-809F-5F6485FC074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1F8A7F11-58D1-424B-BD71-107AEEB4E55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351BE72D-0323-47DF-8954-69563A56303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F09EFC39-7CD3-40DC-A5F2-4AFB4DFFE2B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CA7ED2C1-5878-4F70-8208-C675570D268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2A90F9C5-7F38-4D05-9053-178E412C4E1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BFB7F57E-21C1-42EF-A26E-21DC8B52370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5156CF1C-C15D-43D3-B6E3-D33CF9E7B03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36201E67-D67C-4676-9119-FA242828D6D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FB2E7F04-52C2-4658-B6FC-32E93CEC3D7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800474C2-BB7D-4F8D-A54F-5E905A36585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796C762A-A998-4A04-955B-C125E841163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BE62D2E3-CFAB-4227-80FF-F67541C93CB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9EF17478-C23A-4C05-A1FE-CC0B84232174}"/>
            </a:ext>
          </a:extLst>
        </xdr:cNvPr>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EB5A98D0-CC7E-43B7-9737-9B9D4F86E83D}"/>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E8E14CDF-ADDE-4DBC-A258-61E3211BD014}"/>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CA4309D4-25BC-4202-A211-E876487D3E44}"/>
            </a:ext>
          </a:extLst>
        </xdr:cNvPr>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0F302D75-FC27-4184-ADE8-4569E570A291}"/>
            </a:ext>
          </a:extLst>
        </xdr:cNvPr>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6A0B76F3-4270-4A02-92F1-60229CF6FEE9}"/>
            </a:ext>
          </a:extLst>
        </xdr:cNvPr>
        <xdr:cNvSpPr txBox="1"/>
      </xdr:nvSpPr>
      <xdr:spPr>
        <a:xfrm>
          <a:off x="14414500" y="17310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29EAF913-1B75-486C-A94F-B069751F284F}"/>
            </a:ext>
          </a:extLst>
        </xdr:cNvPr>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DA576DEA-8A3A-46D2-B8B1-8D373E160C2E}"/>
            </a:ext>
          </a:extLst>
        </xdr:cNvPr>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B8F73039-98F9-49E6-9EFB-ECDF8CC161C1}"/>
            </a:ext>
          </a:extLst>
        </xdr:cNvPr>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C316CC4B-1269-4667-9F83-9D44E910590C}"/>
            </a:ext>
          </a:extLst>
        </xdr:cNvPr>
        <xdr:cNvSpPr/>
      </xdr:nvSpPr>
      <xdr:spPr>
        <a:xfrm>
          <a:off x="12029440" y="17390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3630A290-3A7C-46EA-A790-6CE89C0805FF}"/>
            </a:ext>
          </a:extLst>
        </xdr:cNvPr>
        <xdr:cNvSpPr/>
      </xdr:nvSpPr>
      <xdr:spPr>
        <a:xfrm>
          <a:off x="11231880" y="17411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3830559-B2E4-4A40-B74D-34E523C50FB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BD491EB-3911-4931-9DFC-E77D583B9ED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26DDFC3-606A-495C-A5D1-6440152D1D9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2EC22D1-D292-43E1-A995-0F12046954C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F58721C-01BC-4F13-8925-D310FAC2B12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78" name="楕円 877">
          <a:extLst>
            <a:ext uri="{FF2B5EF4-FFF2-40B4-BE49-F238E27FC236}">
              <a16:creationId xmlns:a16="http://schemas.microsoft.com/office/drawing/2014/main" id="{01D23A48-4B5C-4885-952E-F39454CC75A6}"/>
            </a:ext>
          </a:extLst>
        </xdr:cNvPr>
        <xdr:cNvSpPr/>
      </xdr:nvSpPr>
      <xdr:spPr>
        <a:xfrm>
          <a:off x="14325600" y="175905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879" name="【庁舎】&#10;有形固定資産減価償却率該当値テキスト">
          <a:extLst>
            <a:ext uri="{FF2B5EF4-FFF2-40B4-BE49-F238E27FC236}">
              <a16:creationId xmlns:a16="http://schemas.microsoft.com/office/drawing/2014/main" id="{A225A2E6-C173-4ED5-9873-76DE4CFEEBE7}"/>
            </a:ext>
          </a:extLst>
        </xdr:cNvPr>
        <xdr:cNvSpPr txBox="1"/>
      </xdr:nvSpPr>
      <xdr:spPr>
        <a:xfrm>
          <a:off x="14414500"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880" name="楕円 879">
          <a:extLst>
            <a:ext uri="{FF2B5EF4-FFF2-40B4-BE49-F238E27FC236}">
              <a16:creationId xmlns:a16="http://schemas.microsoft.com/office/drawing/2014/main" id="{9B3EC698-6909-4684-AADD-032BA3D37AFF}"/>
            </a:ext>
          </a:extLst>
        </xdr:cNvPr>
        <xdr:cNvSpPr/>
      </xdr:nvSpPr>
      <xdr:spPr>
        <a:xfrm>
          <a:off x="1357884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59871</xdr:rowOff>
    </xdr:to>
    <xdr:cxnSp macro="">
      <xdr:nvCxnSpPr>
        <xdr:cNvPr id="881" name="直線コネクタ 880">
          <a:extLst>
            <a:ext uri="{FF2B5EF4-FFF2-40B4-BE49-F238E27FC236}">
              <a16:creationId xmlns:a16="http://schemas.microsoft.com/office/drawing/2014/main" id="{5AFAF80A-18FB-4D60-9379-AD4641B90340}"/>
            </a:ext>
          </a:extLst>
        </xdr:cNvPr>
        <xdr:cNvCxnSpPr/>
      </xdr:nvCxnSpPr>
      <xdr:spPr>
        <a:xfrm flipV="1">
          <a:off x="13629640" y="17637579"/>
          <a:ext cx="74676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82" name="楕円 881">
          <a:extLst>
            <a:ext uri="{FF2B5EF4-FFF2-40B4-BE49-F238E27FC236}">
              <a16:creationId xmlns:a16="http://schemas.microsoft.com/office/drawing/2014/main" id="{5AA6D7A6-0F6B-4017-B4F9-BCC3C359C06A}"/>
            </a:ext>
          </a:extLst>
        </xdr:cNvPr>
        <xdr:cNvSpPr/>
      </xdr:nvSpPr>
      <xdr:spPr>
        <a:xfrm>
          <a:off x="1280414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59871</xdr:rowOff>
    </xdr:to>
    <xdr:cxnSp macro="">
      <xdr:nvCxnSpPr>
        <xdr:cNvPr id="883" name="直線コネクタ 882">
          <a:extLst>
            <a:ext uri="{FF2B5EF4-FFF2-40B4-BE49-F238E27FC236}">
              <a16:creationId xmlns:a16="http://schemas.microsoft.com/office/drawing/2014/main" id="{96B55182-7D6B-4E0C-8AD7-122780F2E8B8}"/>
            </a:ext>
          </a:extLst>
        </xdr:cNvPr>
        <xdr:cNvCxnSpPr/>
      </xdr:nvCxnSpPr>
      <xdr:spPr>
        <a:xfrm>
          <a:off x="12854940" y="17627781"/>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84" name="楕円 883">
          <a:extLst>
            <a:ext uri="{FF2B5EF4-FFF2-40B4-BE49-F238E27FC236}">
              <a16:creationId xmlns:a16="http://schemas.microsoft.com/office/drawing/2014/main" id="{F490885C-AC04-47DB-9A06-1EE1FE25A022}"/>
            </a:ext>
          </a:extLst>
        </xdr:cNvPr>
        <xdr:cNvSpPr/>
      </xdr:nvSpPr>
      <xdr:spPr>
        <a:xfrm>
          <a:off x="12029440" y="17554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105</xdr:row>
      <xdr:rowOff>25581</xdr:rowOff>
    </xdr:to>
    <xdr:cxnSp macro="">
      <xdr:nvCxnSpPr>
        <xdr:cNvPr id="885" name="直線コネクタ 884">
          <a:extLst>
            <a:ext uri="{FF2B5EF4-FFF2-40B4-BE49-F238E27FC236}">
              <a16:creationId xmlns:a16="http://schemas.microsoft.com/office/drawing/2014/main" id="{BFB6B398-67D1-4976-A16E-1DCFE622129B}"/>
            </a:ext>
          </a:extLst>
        </xdr:cNvPr>
        <xdr:cNvCxnSpPr/>
      </xdr:nvCxnSpPr>
      <xdr:spPr>
        <a:xfrm>
          <a:off x="12072620" y="17605466"/>
          <a:ext cx="7823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56424</xdr:rowOff>
    </xdr:from>
    <xdr:to>
      <xdr:col>67</xdr:col>
      <xdr:colOff>101600</xdr:colOff>
      <xdr:row>104</xdr:row>
      <xdr:rowOff>158024</xdr:rowOff>
    </xdr:to>
    <xdr:sp macro="" textlink="">
      <xdr:nvSpPr>
        <xdr:cNvPr id="886" name="楕円 885">
          <a:extLst>
            <a:ext uri="{FF2B5EF4-FFF2-40B4-BE49-F238E27FC236}">
              <a16:creationId xmlns:a16="http://schemas.microsoft.com/office/drawing/2014/main" id="{3FD398D9-FD5C-4651-A4CB-70A2265E893D}"/>
            </a:ext>
          </a:extLst>
        </xdr:cNvPr>
        <xdr:cNvSpPr/>
      </xdr:nvSpPr>
      <xdr:spPr>
        <a:xfrm>
          <a:off x="11231880" y="174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107224</xdr:rowOff>
    </xdr:from>
    <xdr:to>
      <xdr:col>71</xdr:col>
      <xdr:colOff>177800</xdr:colOff>
      <xdr:row>104</xdr:row>
      <xdr:rowOff>170906</xdr:rowOff>
    </xdr:to>
    <xdr:cxnSp macro="">
      <xdr:nvCxnSpPr>
        <xdr:cNvPr id="887" name="直線コネクタ 886">
          <a:extLst>
            <a:ext uri="{FF2B5EF4-FFF2-40B4-BE49-F238E27FC236}">
              <a16:creationId xmlns:a16="http://schemas.microsoft.com/office/drawing/2014/main" id="{00F4F9BD-BDF8-4726-92EB-3CFF68725B8D}"/>
            </a:ext>
          </a:extLst>
        </xdr:cNvPr>
        <xdr:cNvCxnSpPr/>
      </xdr:nvCxnSpPr>
      <xdr:spPr>
        <a:xfrm>
          <a:off x="11282680" y="17541784"/>
          <a:ext cx="78994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BD52D07B-3A0E-4530-B3F3-AFDC0B3F68FE}"/>
            </a:ext>
          </a:extLst>
        </xdr:cNvPr>
        <xdr:cNvSpPr txBox="1"/>
      </xdr:nvSpPr>
      <xdr:spPr>
        <a:xfrm>
          <a:off x="134372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B739DB9F-6302-42CF-8FBE-71DD2D42335E}"/>
            </a:ext>
          </a:extLst>
        </xdr:cNvPr>
        <xdr:cNvSpPr txBox="1"/>
      </xdr:nvSpPr>
      <xdr:spPr>
        <a:xfrm>
          <a:off x="12675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id="{690C45C3-BA03-43D4-88B4-A182E28D1904}"/>
            </a:ext>
          </a:extLst>
        </xdr:cNvPr>
        <xdr:cNvSpPr txBox="1"/>
      </xdr:nvSpPr>
      <xdr:spPr>
        <a:xfrm>
          <a:off x="119005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id="{5496A367-BC43-4853-9540-90DEBD787BF8}"/>
            </a:ext>
          </a:extLst>
        </xdr:cNvPr>
        <xdr:cNvSpPr txBox="1"/>
      </xdr:nvSpPr>
      <xdr:spPr>
        <a:xfrm>
          <a:off x="1110298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892" name="n_1mainValue【庁舎】&#10;有形固定資産減価償却率">
          <a:extLst>
            <a:ext uri="{FF2B5EF4-FFF2-40B4-BE49-F238E27FC236}">
              <a16:creationId xmlns:a16="http://schemas.microsoft.com/office/drawing/2014/main" id="{714CDA06-5A64-4022-912D-D4B7F0426307}"/>
            </a:ext>
          </a:extLst>
        </xdr:cNvPr>
        <xdr:cNvSpPr txBox="1"/>
      </xdr:nvSpPr>
      <xdr:spPr>
        <a:xfrm>
          <a:off x="13437244" y="177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893" name="n_2mainValue【庁舎】&#10;有形固定資産減価償却率">
          <a:extLst>
            <a:ext uri="{FF2B5EF4-FFF2-40B4-BE49-F238E27FC236}">
              <a16:creationId xmlns:a16="http://schemas.microsoft.com/office/drawing/2014/main" id="{8EF1C4B8-4E48-457A-A79C-E2EE328B1370}"/>
            </a:ext>
          </a:extLst>
        </xdr:cNvPr>
        <xdr:cNvSpPr txBox="1"/>
      </xdr:nvSpPr>
      <xdr:spPr>
        <a:xfrm>
          <a:off x="1267524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894" name="n_3mainValue【庁舎】&#10;有形固定資産減価償却率">
          <a:extLst>
            <a:ext uri="{FF2B5EF4-FFF2-40B4-BE49-F238E27FC236}">
              <a16:creationId xmlns:a16="http://schemas.microsoft.com/office/drawing/2014/main" id="{F4CDB832-057F-4A79-BD66-54C2747467A7}"/>
            </a:ext>
          </a:extLst>
        </xdr:cNvPr>
        <xdr:cNvSpPr txBox="1"/>
      </xdr:nvSpPr>
      <xdr:spPr>
        <a:xfrm>
          <a:off x="119005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149151</xdr:rowOff>
    </xdr:from>
    <xdr:ext cx="405111" cy="259045"/>
    <xdr:sp macro="" textlink="">
      <xdr:nvSpPr>
        <xdr:cNvPr id="895" name="n_4mainValue【庁舎】&#10;有形固定資産減価償却率">
          <a:extLst>
            <a:ext uri="{FF2B5EF4-FFF2-40B4-BE49-F238E27FC236}">
              <a16:creationId xmlns:a16="http://schemas.microsoft.com/office/drawing/2014/main" id="{306BCF84-903B-4406-8DAA-89F1969C7FD4}"/>
            </a:ext>
          </a:extLst>
        </xdr:cNvPr>
        <xdr:cNvSpPr txBox="1"/>
      </xdr:nvSpPr>
      <xdr:spPr>
        <a:xfrm>
          <a:off x="1110298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4FFCE502-C3DF-4622-B29F-E9874E2290A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3A7A7C80-F441-43EA-BE95-77FA7A3405A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2F478114-233B-48B3-9EE1-4AFE4D39D28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8C7C6449-06A3-46B0-A985-8C9BCC37BD9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6164C890-87CC-4DEE-BD06-ABA5693118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4687CF30-BF7D-4297-BDE6-709AB573F4D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B2E57C89-A27B-428D-AA51-0711F8E3342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A71153C-B82F-4D1B-A4A4-1B39A423445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BB842300-D679-41A8-98A7-DBEDF815AD5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D85456E7-B18E-4857-9D18-656A4A3BCA5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CEED31E4-9B4F-4B00-A1D4-4D0957167379}"/>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EAD2AA34-2A71-437A-AED4-9660242CEF79}"/>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29CE48C9-B34B-4197-A98E-E7A7ED0C37A6}"/>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E046927E-7534-4AB6-A0AA-BE53269BF916}"/>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93F71134-BBE3-40EB-9987-CB4EC59D2569}"/>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93D72CB1-00E6-4298-805E-A5B8DDFB1B58}"/>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342FC087-3726-48ED-B270-4A4F19AE0C9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2F02185E-ABFC-4BD2-B1F9-B413D606C98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E6EFEE1F-0107-4106-B927-1BF63483325A}"/>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0DFCB571-E15C-4FB8-B608-10051CAC3442}"/>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1B24C3F5-8BBC-45F3-A0CC-3238734CD77D}"/>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3C750922-437D-4C3C-8369-B0571B892A8A}"/>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4F3533CD-E576-4426-A936-A8299D8A3502}"/>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8501004D-9052-48AD-AD43-044275DA3FFF}"/>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9626F0B3-3A3E-4FE2-B386-3AB52AB1A96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2A69BC17-EAB8-40BD-AFCD-AE53B3F73F7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5DD29090-8473-4D08-895C-010EF0F5368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1F6F8E82-D47F-44CC-8601-7393BEBADD4B}"/>
            </a:ext>
          </a:extLst>
        </xdr:cNvPr>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0FA749F0-18B1-4B4B-9C50-7DCE1F97A72C}"/>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E15577A5-2083-482A-A3D6-31362D3C2972}"/>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8E0EE9C5-E2E3-4260-B0CB-B1D95F983118}"/>
            </a:ext>
          </a:extLst>
        </xdr:cNvPr>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E818CBB7-BF1C-4E27-B145-2DE41EFE6AA8}"/>
            </a:ext>
          </a:extLst>
        </xdr:cNvPr>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8" name="【庁舎】&#10;一人当たり面積平均値テキスト">
          <a:extLst>
            <a:ext uri="{FF2B5EF4-FFF2-40B4-BE49-F238E27FC236}">
              <a16:creationId xmlns:a16="http://schemas.microsoft.com/office/drawing/2014/main" id="{7665F4D7-E318-4E74-BC08-DA874D61CA76}"/>
            </a:ext>
          </a:extLst>
        </xdr:cNvPr>
        <xdr:cNvSpPr txBox="1"/>
      </xdr:nvSpPr>
      <xdr:spPr>
        <a:xfrm>
          <a:off x="19547840" y="1760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73D530F5-6921-4DED-AC0A-F761B1B2AE39}"/>
            </a:ext>
          </a:extLst>
        </xdr:cNvPr>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75F4DEA2-EB08-425A-B3F4-DA39B99CC689}"/>
            </a:ext>
          </a:extLst>
        </xdr:cNvPr>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B25B516E-23A4-484A-A037-D4D886008207}"/>
            </a:ext>
          </a:extLst>
        </xdr:cNvPr>
        <xdr:cNvSpPr/>
      </xdr:nvSpPr>
      <xdr:spPr>
        <a:xfrm>
          <a:off x="17937480" y="1777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143987</xdr:rowOff>
    </xdr:from>
    <xdr:to>
      <xdr:col>102</xdr:col>
      <xdr:colOff>165100</xdr:colOff>
      <xdr:row>107</xdr:row>
      <xdr:rowOff>74137</xdr:rowOff>
    </xdr:to>
    <xdr:sp macro="" textlink="">
      <xdr:nvSpPr>
        <xdr:cNvPr id="932" name="フローチャート: 判断 931">
          <a:extLst>
            <a:ext uri="{FF2B5EF4-FFF2-40B4-BE49-F238E27FC236}">
              <a16:creationId xmlns:a16="http://schemas.microsoft.com/office/drawing/2014/main" id="{A111C420-81AF-4D92-87CF-8955746FB897}"/>
            </a:ext>
          </a:extLst>
        </xdr:cNvPr>
        <xdr:cNvSpPr/>
      </xdr:nvSpPr>
      <xdr:spPr>
        <a:xfrm>
          <a:off x="17162780" y="17913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158274</xdr:rowOff>
    </xdr:from>
    <xdr:to>
      <xdr:col>98</xdr:col>
      <xdr:colOff>38100</xdr:colOff>
      <xdr:row>107</xdr:row>
      <xdr:rowOff>88424</xdr:rowOff>
    </xdr:to>
    <xdr:sp macro="" textlink="">
      <xdr:nvSpPr>
        <xdr:cNvPr id="933" name="フローチャート: 判断 932">
          <a:extLst>
            <a:ext uri="{FF2B5EF4-FFF2-40B4-BE49-F238E27FC236}">
              <a16:creationId xmlns:a16="http://schemas.microsoft.com/office/drawing/2014/main" id="{51BBF049-90EB-4498-B116-D43AC09C1DE2}"/>
            </a:ext>
          </a:extLst>
        </xdr:cNvPr>
        <xdr:cNvSpPr/>
      </xdr:nvSpPr>
      <xdr:spPr>
        <a:xfrm>
          <a:off x="16388080" y="17928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69ECB0A-4C3A-4355-AF21-B39E891AFDD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62A6B20-3531-41C9-B299-0E4EC1878A3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F38C036-03C2-4286-8896-55D65ABF886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AC16BA0-3E7A-47FB-A5FD-22682FB6ABE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DB61B70-C819-4F30-BA8B-8CCAAD9CE29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101124</xdr:rowOff>
    </xdr:from>
    <xdr:to>
      <xdr:col>116</xdr:col>
      <xdr:colOff>114300</xdr:colOff>
      <xdr:row>108</xdr:row>
      <xdr:rowOff>31274</xdr:rowOff>
    </xdr:to>
    <xdr:sp macro="" textlink="">
      <xdr:nvSpPr>
        <xdr:cNvPr id="939" name="楕円 938">
          <a:extLst>
            <a:ext uri="{FF2B5EF4-FFF2-40B4-BE49-F238E27FC236}">
              <a16:creationId xmlns:a16="http://schemas.microsoft.com/office/drawing/2014/main" id="{3A0DEE04-B933-4B2F-802D-4A942B9E3293}"/>
            </a:ext>
          </a:extLst>
        </xdr:cNvPr>
        <xdr:cNvSpPr/>
      </xdr:nvSpPr>
      <xdr:spPr>
        <a:xfrm>
          <a:off x="19458940" y="18038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16051</xdr:rowOff>
    </xdr:from>
    <xdr:ext cx="469744" cy="259045"/>
    <xdr:sp macro="" textlink="">
      <xdr:nvSpPr>
        <xdr:cNvPr id="940" name="【庁舎】&#10;一人当たり面積該当値テキスト">
          <a:extLst>
            <a:ext uri="{FF2B5EF4-FFF2-40B4-BE49-F238E27FC236}">
              <a16:creationId xmlns:a16="http://schemas.microsoft.com/office/drawing/2014/main" id="{11BEEE74-9814-466F-B70D-0A25F637ACA4}"/>
            </a:ext>
          </a:extLst>
        </xdr:cNvPr>
        <xdr:cNvSpPr txBox="1"/>
      </xdr:nvSpPr>
      <xdr:spPr>
        <a:xfrm>
          <a:off x="19547840" y="1795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103981</xdr:rowOff>
    </xdr:from>
    <xdr:to>
      <xdr:col>112</xdr:col>
      <xdr:colOff>38100</xdr:colOff>
      <xdr:row>108</xdr:row>
      <xdr:rowOff>34131</xdr:rowOff>
    </xdr:to>
    <xdr:sp macro="" textlink="">
      <xdr:nvSpPr>
        <xdr:cNvPr id="941" name="楕円 940">
          <a:extLst>
            <a:ext uri="{FF2B5EF4-FFF2-40B4-BE49-F238E27FC236}">
              <a16:creationId xmlns:a16="http://schemas.microsoft.com/office/drawing/2014/main" id="{444BE153-81F2-4E2E-A396-162983944AC0}"/>
            </a:ext>
          </a:extLst>
        </xdr:cNvPr>
        <xdr:cNvSpPr/>
      </xdr:nvSpPr>
      <xdr:spPr>
        <a:xfrm>
          <a:off x="18735040" y="180414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151924</xdr:rowOff>
    </xdr:from>
    <xdr:to>
      <xdr:col>116</xdr:col>
      <xdr:colOff>63500</xdr:colOff>
      <xdr:row>107</xdr:row>
      <xdr:rowOff>154781</xdr:rowOff>
    </xdr:to>
    <xdr:cxnSp macro="">
      <xdr:nvCxnSpPr>
        <xdr:cNvPr id="942" name="直線コネクタ 941">
          <a:extLst>
            <a:ext uri="{FF2B5EF4-FFF2-40B4-BE49-F238E27FC236}">
              <a16:creationId xmlns:a16="http://schemas.microsoft.com/office/drawing/2014/main" id="{2126956D-F418-4E3A-8C92-76507112BF4A}"/>
            </a:ext>
          </a:extLst>
        </xdr:cNvPr>
        <xdr:cNvCxnSpPr/>
      </xdr:nvCxnSpPr>
      <xdr:spPr>
        <a:xfrm flipV="1">
          <a:off x="18778220" y="18089404"/>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108268</xdr:rowOff>
    </xdr:from>
    <xdr:to>
      <xdr:col>107</xdr:col>
      <xdr:colOff>101600</xdr:colOff>
      <xdr:row>108</xdr:row>
      <xdr:rowOff>38418</xdr:rowOff>
    </xdr:to>
    <xdr:sp macro="" textlink="">
      <xdr:nvSpPr>
        <xdr:cNvPr id="943" name="楕円 942">
          <a:extLst>
            <a:ext uri="{FF2B5EF4-FFF2-40B4-BE49-F238E27FC236}">
              <a16:creationId xmlns:a16="http://schemas.microsoft.com/office/drawing/2014/main" id="{66829678-3E1D-4D50-899B-FB8BC9BBC331}"/>
            </a:ext>
          </a:extLst>
        </xdr:cNvPr>
        <xdr:cNvSpPr/>
      </xdr:nvSpPr>
      <xdr:spPr>
        <a:xfrm>
          <a:off x="17937480" y="18045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154781</xdr:rowOff>
    </xdr:from>
    <xdr:to>
      <xdr:col>111</xdr:col>
      <xdr:colOff>177800</xdr:colOff>
      <xdr:row>107</xdr:row>
      <xdr:rowOff>159068</xdr:rowOff>
    </xdr:to>
    <xdr:cxnSp macro="">
      <xdr:nvCxnSpPr>
        <xdr:cNvPr id="944" name="直線コネクタ 943">
          <a:extLst>
            <a:ext uri="{FF2B5EF4-FFF2-40B4-BE49-F238E27FC236}">
              <a16:creationId xmlns:a16="http://schemas.microsoft.com/office/drawing/2014/main" id="{F7E87C7D-CB6E-4826-8A3E-78460519CC2E}"/>
            </a:ext>
          </a:extLst>
        </xdr:cNvPr>
        <xdr:cNvCxnSpPr/>
      </xdr:nvCxnSpPr>
      <xdr:spPr>
        <a:xfrm flipV="1">
          <a:off x="17988280" y="18092261"/>
          <a:ext cx="78994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112554</xdr:rowOff>
    </xdr:from>
    <xdr:to>
      <xdr:col>102</xdr:col>
      <xdr:colOff>165100</xdr:colOff>
      <xdr:row>108</xdr:row>
      <xdr:rowOff>42704</xdr:rowOff>
    </xdr:to>
    <xdr:sp macro="" textlink="">
      <xdr:nvSpPr>
        <xdr:cNvPr id="945" name="楕円 944">
          <a:extLst>
            <a:ext uri="{FF2B5EF4-FFF2-40B4-BE49-F238E27FC236}">
              <a16:creationId xmlns:a16="http://schemas.microsoft.com/office/drawing/2014/main" id="{0A11A683-488D-4FCF-A30C-3E339BF297ED}"/>
            </a:ext>
          </a:extLst>
        </xdr:cNvPr>
        <xdr:cNvSpPr/>
      </xdr:nvSpPr>
      <xdr:spPr>
        <a:xfrm>
          <a:off x="17162780" y="18050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159068</xdr:rowOff>
    </xdr:from>
    <xdr:to>
      <xdr:col>107</xdr:col>
      <xdr:colOff>50800</xdr:colOff>
      <xdr:row>107</xdr:row>
      <xdr:rowOff>163354</xdr:rowOff>
    </xdr:to>
    <xdr:cxnSp macro="">
      <xdr:nvCxnSpPr>
        <xdr:cNvPr id="946" name="直線コネクタ 945">
          <a:extLst>
            <a:ext uri="{FF2B5EF4-FFF2-40B4-BE49-F238E27FC236}">
              <a16:creationId xmlns:a16="http://schemas.microsoft.com/office/drawing/2014/main" id="{6D38DFDC-6C0D-467C-AB56-1565B885ABEA}"/>
            </a:ext>
          </a:extLst>
        </xdr:cNvPr>
        <xdr:cNvCxnSpPr/>
      </xdr:nvCxnSpPr>
      <xdr:spPr>
        <a:xfrm flipV="1">
          <a:off x="17213580" y="18096548"/>
          <a:ext cx="7747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115412</xdr:rowOff>
    </xdr:from>
    <xdr:to>
      <xdr:col>98</xdr:col>
      <xdr:colOff>38100</xdr:colOff>
      <xdr:row>108</xdr:row>
      <xdr:rowOff>45562</xdr:rowOff>
    </xdr:to>
    <xdr:sp macro="" textlink="">
      <xdr:nvSpPr>
        <xdr:cNvPr id="947" name="楕円 946">
          <a:extLst>
            <a:ext uri="{FF2B5EF4-FFF2-40B4-BE49-F238E27FC236}">
              <a16:creationId xmlns:a16="http://schemas.microsoft.com/office/drawing/2014/main" id="{D1D826EE-4EA0-4C76-A740-7846B9F54A9D}"/>
            </a:ext>
          </a:extLst>
        </xdr:cNvPr>
        <xdr:cNvSpPr/>
      </xdr:nvSpPr>
      <xdr:spPr>
        <a:xfrm>
          <a:off x="16388080" y="18052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163354</xdr:rowOff>
    </xdr:from>
    <xdr:to>
      <xdr:col>102</xdr:col>
      <xdr:colOff>114300</xdr:colOff>
      <xdr:row>107</xdr:row>
      <xdr:rowOff>166212</xdr:rowOff>
    </xdr:to>
    <xdr:cxnSp macro="">
      <xdr:nvCxnSpPr>
        <xdr:cNvPr id="948" name="直線コネクタ 947">
          <a:extLst>
            <a:ext uri="{FF2B5EF4-FFF2-40B4-BE49-F238E27FC236}">
              <a16:creationId xmlns:a16="http://schemas.microsoft.com/office/drawing/2014/main" id="{BB19A196-0C72-4E3E-BF97-4E056EB5B7A2}"/>
            </a:ext>
          </a:extLst>
        </xdr:cNvPr>
        <xdr:cNvCxnSpPr/>
      </xdr:nvCxnSpPr>
      <xdr:spPr>
        <a:xfrm flipV="1">
          <a:off x="16431260" y="18100834"/>
          <a:ext cx="78232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49" name="n_1aveValue【庁舎】&#10;一人当たり面積">
          <a:extLst>
            <a:ext uri="{FF2B5EF4-FFF2-40B4-BE49-F238E27FC236}">
              <a16:creationId xmlns:a16="http://schemas.microsoft.com/office/drawing/2014/main" id="{4878FAAF-19E0-442A-AA4C-FA2AF3CD56B7}"/>
            </a:ext>
          </a:extLst>
        </xdr:cNvPr>
        <xdr:cNvSpPr txBox="1"/>
      </xdr:nvSpPr>
      <xdr:spPr>
        <a:xfrm>
          <a:off x="18561127" y="1755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50" name="n_2aveValue【庁舎】&#10;一人当たり面積">
          <a:extLst>
            <a:ext uri="{FF2B5EF4-FFF2-40B4-BE49-F238E27FC236}">
              <a16:creationId xmlns:a16="http://schemas.microsoft.com/office/drawing/2014/main" id="{A8F04E01-5C84-4D08-B06B-5D36299A782E}"/>
            </a:ext>
          </a:extLst>
        </xdr:cNvPr>
        <xdr:cNvSpPr txBox="1"/>
      </xdr:nvSpPr>
      <xdr:spPr>
        <a:xfrm>
          <a:off x="17776267" y="1755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90664</xdr:rowOff>
    </xdr:from>
    <xdr:ext cx="469744" cy="259045"/>
    <xdr:sp macro="" textlink="">
      <xdr:nvSpPr>
        <xdr:cNvPr id="951" name="n_3aveValue【庁舎】&#10;一人当たり面積">
          <a:extLst>
            <a:ext uri="{FF2B5EF4-FFF2-40B4-BE49-F238E27FC236}">
              <a16:creationId xmlns:a16="http://schemas.microsoft.com/office/drawing/2014/main" id="{0CFCE723-66E8-4E75-A9BB-1545F626F50B}"/>
            </a:ext>
          </a:extLst>
        </xdr:cNvPr>
        <xdr:cNvSpPr txBox="1"/>
      </xdr:nvSpPr>
      <xdr:spPr>
        <a:xfrm>
          <a:off x="17001567" y="1769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104951</xdr:rowOff>
    </xdr:from>
    <xdr:ext cx="469744" cy="259045"/>
    <xdr:sp macro="" textlink="">
      <xdr:nvSpPr>
        <xdr:cNvPr id="952" name="n_4aveValue【庁舎】&#10;一人当たり面積">
          <a:extLst>
            <a:ext uri="{FF2B5EF4-FFF2-40B4-BE49-F238E27FC236}">
              <a16:creationId xmlns:a16="http://schemas.microsoft.com/office/drawing/2014/main" id="{7A0FEF48-008A-4A0A-8A71-9DF632D6590C}"/>
            </a:ext>
          </a:extLst>
        </xdr:cNvPr>
        <xdr:cNvSpPr txBox="1"/>
      </xdr:nvSpPr>
      <xdr:spPr>
        <a:xfrm>
          <a:off x="16226867" y="177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25258</xdr:rowOff>
    </xdr:from>
    <xdr:ext cx="469744" cy="259045"/>
    <xdr:sp macro="" textlink="">
      <xdr:nvSpPr>
        <xdr:cNvPr id="953" name="n_1mainValue【庁舎】&#10;一人当たり面積">
          <a:extLst>
            <a:ext uri="{FF2B5EF4-FFF2-40B4-BE49-F238E27FC236}">
              <a16:creationId xmlns:a16="http://schemas.microsoft.com/office/drawing/2014/main" id="{2A01A528-E5F3-4DD3-BE30-EBA0A7B8D60E}"/>
            </a:ext>
          </a:extLst>
        </xdr:cNvPr>
        <xdr:cNvSpPr txBox="1"/>
      </xdr:nvSpPr>
      <xdr:spPr>
        <a:xfrm>
          <a:off x="18561127" y="1813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29545</xdr:rowOff>
    </xdr:from>
    <xdr:ext cx="469744" cy="259045"/>
    <xdr:sp macro="" textlink="">
      <xdr:nvSpPr>
        <xdr:cNvPr id="954" name="n_2mainValue【庁舎】&#10;一人当たり面積">
          <a:extLst>
            <a:ext uri="{FF2B5EF4-FFF2-40B4-BE49-F238E27FC236}">
              <a16:creationId xmlns:a16="http://schemas.microsoft.com/office/drawing/2014/main" id="{B604F89F-E945-44D7-9BA5-57A142A3BAB3}"/>
            </a:ext>
          </a:extLst>
        </xdr:cNvPr>
        <xdr:cNvSpPr txBox="1"/>
      </xdr:nvSpPr>
      <xdr:spPr>
        <a:xfrm>
          <a:off x="17776267" y="1813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33831</xdr:rowOff>
    </xdr:from>
    <xdr:ext cx="469744" cy="259045"/>
    <xdr:sp macro="" textlink="">
      <xdr:nvSpPr>
        <xdr:cNvPr id="955" name="n_3mainValue【庁舎】&#10;一人当たり面積">
          <a:extLst>
            <a:ext uri="{FF2B5EF4-FFF2-40B4-BE49-F238E27FC236}">
              <a16:creationId xmlns:a16="http://schemas.microsoft.com/office/drawing/2014/main" id="{9C0CD9C9-888B-4400-B760-EBA55DB55982}"/>
            </a:ext>
          </a:extLst>
        </xdr:cNvPr>
        <xdr:cNvSpPr txBox="1"/>
      </xdr:nvSpPr>
      <xdr:spPr>
        <a:xfrm>
          <a:off x="17001567" y="1813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36689</xdr:rowOff>
    </xdr:from>
    <xdr:ext cx="469744" cy="259045"/>
    <xdr:sp macro="" textlink="">
      <xdr:nvSpPr>
        <xdr:cNvPr id="956" name="n_4mainValue【庁舎】&#10;一人当たり面積">
          <a:extLst>
            <a:ext uri="{FF2B5EF4-FFF2-40B4-BE49-F238E27FC236}">
              <a16:creationId xmlns:a16="http://schemas.microsoft.com/office/drawing/2014/main" id="{F6604B0B-816C-4F56-B5F8-70BC3CC31943}"/>
            </a:ext>
          </a:extLst>
        </xdr:cNvPr>
        <xdr:cNvSpPr txBox="1"/>
      </xdr:nvSpPr>
      <xdr:spPr>
        <a:xfrm>
          <a:off x="16226867" y="1814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73838A-47A8-4BD0-AC56-0A08376E5F6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37DAA4AB-49A7-4E17-8FB5-060DCC8F147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29E110DA-F4AF-4C47-8E02-57E21B2D532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72.5</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ポイント上回っており、１人当たりの有形固定資産額も</a:t>
          </a:r>
          <a:r>
            <a:rPr kumimoji="1" lang="en-US" altLang="ja-JP" sz="1300">
              <a:latin typeface="ＭＳ Ｐゴシック" panose="020B0600070205080204" pitchFamily="50" charset="-128"/>
              <a:ea typeface="ＭＳ Ｐゴシック" panose="020B0600070205080204" pitchFamily="50" charset="-128"/>
            </a:rPr>
            <a:t>231,272</a:t>
          </a:r>
          <a:r>
            <a:rPr kumimoji="1" lang="ja-JP" altLang="en-US" sz="1300">
              <a:latin typeface="ＭＳ Ｐゴシック" panose="020B0600070205080204" pitchFamily="50" charset="-128"/>
              <a:ea typeface="ＭＳ Ｐゴシック" panose="020B0600070205080204" pitchFamily="50" charset="-128"/>
            </a:rPr>
            <a:t>円と類似団体内平均値を</a:t>
          </a:r>
          <a:r>
            <a:rPr kumimoji="1" lang="en-US" altLang="ja-JP" sz="1300">
              <a:latin typeface="ＭＳ Ｐゴシック" panose="020B0600070205080204" pitchFamily="50" charset="-128"/>
              <a:ea typeface="ＭＳ Ｐゴシック" panose="020B0600070205080204" pitchFamily="50" charset="-128"/>
            </a:rPr>
            <a:t>110,202</a:t>
          </a:r>
          <a:r>
            <a:rPr kumimoji="1" lang="ja-JP" altLang="en-US" sz="1300">
              <a:latin typeface="ＭＳ Ｐゴシック" panose="020B0600070205080204" pitchFamily="50" charset="-128"/>
              <a:ea typeface="ＭＳ Ｐゴシック" panose="020B0600070205080204" pitchFamily="50" charset="-128"/>
            </a:rPr>
            <a:t>円上回っている。これは一部事務組合の所有資産について経費負担割合に応じて計上しているためである。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31.8</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ポイント下回っている。これは、消防機庫や消防車両の更新、一部事務組合で運営している消防署の建て替えが進んでいる影響である。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58.0</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ポイント上回っている。今後は山武市公共施設個別施設計画の基づき、計画的に老朽化対策を進めていく予定である。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49,103
47,423
146.77
27,583,775
26,256,542
743,764
14,202,714
23,626,305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前年度とほぼ同値であり、類似団体内平均値を</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内に中心となる産業がないため財政基盤が弱く、また、生産年齢人口の減少に伴う市税の減少が今後も見込まれるため、引き続き総合計画に基づき、歳出の見直しや自主財源の確保等の計画的・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151130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091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151130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151130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40657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類似団体内平均値、全国平均値及び千葉県平均値を上回った。</a:t>
          </a:r>
        </a:p>
        <a:p>
          <a:r>
            <a:rPr kumimoji="1" lang="ja-JP" altLang="en-US" sz="1300">
              <a:latin typeface="ＭＳ Ｐゴシック" panose="020B0600070205080204" pitchFamily="50" charset="-128"/>
              <a:ea typeface="ＭＳ Ｐゴシック" panose="020B0600070205080204" pitchFamily="50" charset="-128"/>
            </a:rPr>
            <a:t>　令和２年度の大型事業にかかる地方債の償還が開始したことに伴う公債費の増加等により、経常経費が増加した。</a:t>
          </a:r>
        </a:p>
        <a:p>
          <a:r>
            <a:rPr kumimoji="1" lang="ja-JP" altLang="en-US" sz="1300">
              <a:latin typeface="ＭＳ Ｐゴシック" panose="020B0600070205080204" pitchFamily="50" charset="-128"/>
              <a:ea typeface="ＭＳ Ｐゴシック" panose="020B0600070205080204" pitchFamily="50" charset="-128"/>
            </a:rPr>
            <a:t>　また、臨時財政対策債や地方特例交付金の減少により、一般財源も減少し、全体として前年度の数値を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引き続き総合計画に基づき、人件費や物件費等の経常経費の抑制並びに自主財源の確保等の計画的・効率的な行政運営に努める。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60</xdr:row>
      <xdr:rowOff>108131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724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141696</xdr:rowOff>
    </xdr:from>
    <xdr:to>
      <xdr:col>19</xdr:col>
      <xdr:colOff>133350</xdr:colOff>
      <xdr:row>60</xdr:row>
      <xdr:rowOff>80554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5724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60</xdr:row>
      <xdr:rowOff>80554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7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56424</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434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36649</xdr:rowOff>
    </xdr:from>
    <xdr:to>
      <xdr:col>11</xdr:col>
      <xdr:colOff>82550</xdr:colOff>
      <xdr:row>60</xdr:row>
      <xdr:rowOff>138249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57331</xdr:rowOff>
    </xdr:from>
    <xdr:to>
      <xdr:col>23</xdr:col>
      <xdr:colOff>184150</xdr:colOff>
      <xdr:row>60</xdr:row>
      <xdr:rowOff>158931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29408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1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90896</xdr:rowOff>
    </xdr:from>
    <xdr:to>
      <xdr:col>19</xdr:col>
      <xdr:colOff>184150</xdr:colOff>
      <xdr:row>60</xdr:row>
      <xdr:rowOff>21046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5823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141531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5624</xdr:rowOff>
    </xdr:from>
    <xdr:to>
      <xdr:col>7</xdr:col>
      <xdr:colOff>31750</xdr:colOff>
      <xdr:row>60</xdr:row>
      <xdr:rowOff>107224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117401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前年度と比較し増加しているが、類似団体内平均値を下回っている。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今年度は会計年度任用職員にかかる共済組合制度の適用拡大に伴う共済組合負担金の増加や人事院勧告等により人件費が増加した。</a:t>
          </a:r>
        </a:p>
        <a:p>
          <a:r>
            <a:rPr kumimoji="1" lang="ja-JP" altLang="en-US" sz="1300">
              <a:latin typeface="ＭＳ Ｐゴシック" panose="020B0600070205080204" pitchFamily="50" charset="-128"/>
              <a:ea typeface="ＭＳ Ｐゴシック" panose="020B0600070205080204" pitchFamily="50" charset="-128"/>
            </a:rPr>
            <a:t>　また、消防業務を一部事務組合で行っている事や適正な定員管理の結果が類似団体平均値を下回る主な要因である。今後も民間委託実施可能な業務については、指定管理者制度の導入等を含め委託化を進める一方、働き方改革の推進による時間外労働の縮減、総合計画、職員定員適正化計画に基づく人件費・物件費等のコストの低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109669</xdr:rowOff>
    </xdr:from>
    <xdr:to>
      <xdr:col>23</xdr:col>
      <xdr:colOff>133350</xdr:colOff>
      <xdr:row>81</xdr:row>
      <xdr:rowOff>114588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7119"/>
          <a:ext cx="8382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98416</xdr:rowOff>
    </xdr:from>
    <xdr:to>
      <xdr:col>19</xdr:col>
      <xdr:colOff>133350</xdr:colOff>
      <xdr:row>81</xdr:row>
      <xdr:rowOff>109669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85866"/>
          <a:ext cx="8890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83170</xdr:rowOff>
    </xdr:from>
    <xdr:to>
      <xdr:col>15</xdr:col>
      <xdr:colOff>82550</xdr:colOff>
      <xdr:row>81</xdr:row>
      <xdr:rowOff>98416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0620"/>
          <a:ext cx="889000" cy="1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72134</xdr:rowOff>
    </xdr:from>
    <xdr:to>
      <xdr:col>11</xdr:col>
      <xdr:colOff>31750</xdr:colOff>
      <xdr:row>81</xdr:row>
      <xdr:rowOff>83170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59584"/>
          <a:ext cx="889000" cy="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51181</xdr:rowOff>
    </xdr:from>
    <xdr:to>
      <xdr:col>11</xdr:col>
      <xdr:colOff>82550</xdr:colOff>
      <xdr:row>81</xdr:row>
      <xdr:rowOff>152781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137558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2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43866</xdr:rowOff>
    </xdr:from>
    <xdr:to>
      <xdr:col>7</xdr:col>
      <xdr:colOff>31750</xdr:colOff>
      <xdr:row>81</xdr:row>
      <xdr:rowOff>145466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130243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63788</xdr:rowOff>
    </xdr:from>
    <xdr:to>
      <xdr:col>23</xdr:col>
      <xdr:colOff>184150</xdr:colOff>
      <xdr:row>81</xdr:row>
      <xdr:rowOff>165388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156515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58869</xdr:rowOff>
    </xdr:from>
    <xdr:to>
      <xdr:col>19</xdr:col>
      <xdr:colOff>184150</xdr:colOff>
      <xdr:row>81</xdr:row>
      <xdr:rowOff>160469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170646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5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47616</xdr:rowOff>
    </xdr:from>
    <xdr:to>
      <xdr:col>15</xdr:col>
      <xdr:colOff>133350</xdr:colOff>
      <xdr:row>81</xdr:row>
      <xdr:rowOff>149216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3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159393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0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32370</xdr:rowOff>
    </xdr:from>
    <xdr:to>
      <xdr:col>11</xdr:col>
      <xdr:colOff>82550</xdr:colOff>
      <xdr:row>81</xdr:row>
      <xdr:rowOff>133970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1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144147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8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21334</xdr:rowOff>
    </xdr:from>
    <xdr:to>
      <xdr:col>7</xdr:col>
      <xdr:colOff>31750</xdr:colOff>
      <xdr:row>81</xdr:row>
      <xdr:rowOff>122934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133111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7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級への昇格者を調整したことにより前年度より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ポイント低下したものの、類似団体内平均等を依然として上回っている。</a:t>
          </a:r>
        </a:p>
        <a:p>
          <a:r>
            <a:rPr kumimoji="1" lang="ja-JP" altLang="en-US" sz="1300">
              <a:latin typeface="ＭＳ Ｐゴシック" panose="020B0600070205080204" pitchFamily="50" charset="-128"/>
              <a:ea typeface="ＭＳ Ｐゴシック" panose="020B0600070205080204" pitchFamily="50" charset="-128"/>
            </a:rPr>
            <a:t>高水準にある要因は、学歴による昇格基準に大きな差がないこと等が考えられる。</a:t>
          </a:r>
        </a:p>
        <a:p>
          <a:r>
            <a:rPr kumimoji="1" lang="ja-JP" altLang="en-US" sz="1300">
              <a:latin typeface="ＭＳ Ｐゴシック" panose="020B0600070205080204" pitchFamily="50" charset="-128"/>
              <a:ea typeface="ＭＳ Ｐゴシック" panose="020B0600070205080204" pitchFamily="50" charset="-128"/>
            </a:rPr>
            <a:t>高齢層（</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歳以上）職員の昇給の原則停止等により、今後も適正化に努める。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150284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3289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136878</xdr:rowOff>
    </xdr:from>
    <xdr:to>
      <xdr:col>77</xdr:col>
      <xdr:colOff>44450</xdr:colOff>
      <xdr:row>89</xdr:row>
      <xdr:rowOff>150284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3959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43039</xdr:rowOff>
    </xdr:from>
    <xdr:to>
      <xdr:col>72</xdr:col>
      <xdr:colOff>203200</xdr:colOff>
      <xdr:row>89</xdr:row>
      <xdr:rowOff>136878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3020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43039</xdr:rowOff>
    </xdr:from>
    <xdr:to>
      <xdr:col>68</xdr:col>
      <xdr:colOff>152400</xdr:colOff>
      <xdr:row>89</xdr:row>
      <xdr:rowOff>69850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3020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4532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4532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86078</xdr:rowOff>
    </xdr:from>
    <xdr:to>
      <xdr:col>73</xdr:col>
      <xdr:colOff>44450</xdr:colOff>
      <xdr:row>90</xdr:row>
      <xdr:rowOff>16228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163689</xdr:rowOff>
    </xdr:from>
    <xdr:to>
      <xdr:col>68</xdr:col>
      <xdr:colOff>203200</xdr:colOff>
      <xdr:row>89</xdr:row>
      <xdr:rowOff>93839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78616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減少し、全国平均等を上回っているものの、類似団体内平均は大きく下回っている。大規模災害への対応や増加傾向にある外国人転入者の対応等、行政需要の一層の増加・多様化が見込まれる中においても、簡素で効率的な組織を目指すため、山武市職員適正化計画の内容に基づき、定員適正化の推進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78498</xdr:rowOff>
    </xdr:from>
    <xdr:to>
      <xdr:col>81</xdr:col>
      <xdr:colOff>44450</xdr:colOff>
      <xdr:row>59</xdr:row>
      <xdr:rowOff>81945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19404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67008</xdr:rowOff>
    </xdr:from>
    <xdr:to>
      <xdr:col>77</xdr:col>
      <xdr:colOff>44450</xdr:colOff>
      <xdr:row>59</xdr:row>
      <xdr:rowOff>81945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182558"/>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50921</xdr:rowOff>
    </xdr:from>
    <xdr:to>
      <xdr:col>72</xdr:col>
      <xdr:colOff>203200</xdr:colOff>
      <xdr:row>59</xdr:row>
      <xdr:rowOff>67008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16647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34834</xdr:rowOff>
    </xdr:from>
    <xdr:to>
      <xdr:col>68</xdr:col>
      <xdr:colOff>152400</xdr:colOff>
      <xdr:row>59</xdr:row>
      <xdr:rowOff>50921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15038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24251</xdr:rowOff>
    </xdr:from>
    <xdr:to>
      <xdr:col>68</xdr:col>
      <xdr:colOff>203200</xdr:colOff>
      <xdr:row>59</xdr:row>
      <xdr:rowOff>125851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1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110628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22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19655</xdr:rowOff>
    </xdr:from>
    <xdr:to>
      <xdr:col>64</xdr:col>
      <xdr:colOff>152400</xdr:colOff>
      <xdr:row>59</xdr:row>
      <xdr:rowOff>121255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1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106032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22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27698</xdr:rowOff>
    </xdr:from>
    <xdr:to>
      <xdr:col>81</xdr:col>
      <xdr:colOff>95250</xdr:colOff>
      <xdr:row>59</xdr:row>
      <xdr:rowOff>129298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44225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8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31145</xdr:rowOff>
    </xdr:from>
    <xdr:to>
      <xdr:col>77</xdr:col>
      <xdr:colOff>95250</xdr:colOff>
      <xdr:row>59</xdr:row>
      <xdr:rowOff>132745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142922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1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16208</xdr:rowOff>
    </xdr:from>
    <xdr:to>
      <xdr:col>73</xdr:col>
      <xdr:colOff>44450</xdr:colOff>
      <xdr:row>59</xdr:row>
      <xdr:rowOff>117808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3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127985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0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xdr:rowOff>
    </xdr:from>
    <xdr:to>
      <xdr:col>68</xdr:col>
      <xdr:colOff>203200</xdr:colOff>
      <xdr:row>59</xdr:row>
      <xdr:rowOff>101721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111898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155484</xdr:rowOff>
    </xdr:from>
    <xdr:to>
      <xdr:col>64</xdr:col>
      <xdr:colOff>152400</xdr:colOff>
      <xdr:row>59</xdr:row>
      <xdr:rowOff>85634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95811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令和元年度から令和２年度にかけて既発債の償還終了によって元利償還金等が大幅に減少したため、令和４年度の実質公債費比率は前年度の</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となったが、令和４年度の元利償還金等は、令和２年度の大型事業の償還開始に伴い前年度より増加している。</a:t>
          </a:r>
        </a:p>
        <a:p>
          <a:r>
            <a:rPr kumimoji="1" lang="ja-JP" altLang="en-US" sz="1300">
              <a:latin typeface="ＭＳ Ｐゴシック" panose="020B0600070205080204" pitchFamily="50" charset="-128"/>
              <a:ea typeface="ＭＳ Ｐゴシック" panose="020B0600070205080204" pitchFamily="50" charset="-128"/>
            </a:rPr>
            <a:t>　また、さんむ医療センター建替整備や給食センター建替整備事業等の大型事業の借入れが予定されているため、交付税措置が有利な地方債を有効活用しつつ、実質公債費比率を注視しながら、計画的な地方債の発行により、健全な財政運営の維持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125095</xdr:rowOff>
    </xdr:from>
    <xdr:to>
      <xdr:col>81</xdr:col>
      <xdr:colOff>44450</xdr:colOff>
      <xdr:row>36</xdr:row>
      <xdr:rowOff>141182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29729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167322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13382"/>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11959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395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20003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5560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112501</xdr:rowOff>
    </xdr:from>
    <xdr:to>
      <xdr:col>68</xdr:col>
      <xdr:colOff>203200</xdr:colOff>
      <xdr:row>37</xdr:row>
      <xdr:rowOff>42651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74295</xdr:rowOff>
    </xdr:from>
    <xdr:to>
      <xdr:col>81</xdr:col>
      <xdr:colOff>95250</xdr:colOff>
      <xdr:row>37</xdr:row>
      <xdr:rowOff>4445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90822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116522</xdr:rowOff>
    </xdr:from>
    <xdr:to>
      <xdr:col>73</xdr:col>
      <xdr:colOff>44450</xdr:colOff>
      <xdr:row>37</xdr:row>
      <xdr:rowOff>46672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56849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132609</xdr:rowOff>
    </xdr:from>
    <xdr:to>
      <xdr:col>68</xdr:col>
      <xdr:colOff>203200</xdr:colOff>
      <xdr:row>37</xdr:row>
      <xdr:rowOff>62759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47536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55580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9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の充当可能財源等が地方債の残高及び債務負担行為に基づく支出予定額の将来負担額を上回っているため、将来負担比率はマイナスとなっている。普通交付税の合併算定替の終了や人口減少に伴う税収の減少等により財政運営を取り巻く状況は一層厳しくなり、財政調整基金等取り崩しの増加が見込まれるため、地方債の発行抑制等により後年度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87948</xdr:rowOff>
    </xdr:from>
    <xdr:to>
      <xdr:col>68</xdr:col>
      <xdr:colOff>203200</xdr:colOff>
      <xdr:row>16</xdr:row>
      <xdr:rowOff>18098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28275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102426</xdr:rowOff>
    </xdr:from>
    <xdr:to>
      <xdr:col>64</xdr:col>
      <xdr:colOff>152400</xdr:colOff>
      <xdr:row>16</xdr:row>
      <xdr:rowOff>32576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42753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4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49,103
47,423
146.77
27,583,775
26,256,542
743,764
14,202,714
23,626,305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千葉県平均を下回っているものの、前年度より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及び全国平均を上回っている。行政需要の多様化に対応するための会計年度任用職員の雇用の増加に伴う人件費の増加が要因の一つと考えられる。今後も計画的な職員採用を行うほか、事務の効率化を図ることで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ウクライナ情勢に起因する物価・燃料費の高騰に伴う電気料金等の増加により、前年度から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公共施設の老朽化の進行に伴い維持管理に係る経費が増加することが見込まれるため、公共施設等総合管理計画に基づく施設の統廃合を進め、維持管理コスト・管理費用の削減を図り、更なる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58964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74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16</xdr:row>
      <xdr:rowOff>154214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64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64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37193</xdr:rowOff>
    </xdr:from>
    <xdr:to>
      <xdr:col>69</xdr:col>
      <xdr:colOff>92075</xdr:colOff>
      <xdr:row>17</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51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160564</xdr:rowOff>
    </xdr:from>
    <xdr:to>
      <xdr:col>69</xdr:col>
      <xdr:colOff>142875</xdr:colOff>
      <xdr:row>18</xdr:row>
      <xdr:rowOff>90714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扶助費に係る経常収支比率は類似団体平均値を下回ったものの、子ども・子育て支援給付事業（保育所費）や障害者自立支援事業等の経常的経費の増加に伴い、前年度から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今後も物価高の影響による生活保護費等の増加に伴い、扶助費の増加が見込まれるため、資格審査の適正化により抑制に努める。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38100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38100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38100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その他の主な内容は特別会計や公営企業会計への繰出金である。</a:t>
          </a:r>
        </a:p>
        <a:p>
          <a:r>
            <a:rPr kumimoji="1" lang="ja-JP" altLang="en-US" sz="1300">
              <a:latin typeface="ＭＳ Ｐゴシック" panose="020B0600070205080204" pitchFamily="50" charset="-128"/>
              <a:ea typeface="ＭＳ Ｐゴシック" panose="020B0600070205080204" pitchFamily="50" charset="-128"/>
            </a:rPr>
            <a:t>　後期高齢者医療広域連合負担金の増加等により前年度から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今後、経費削減に努め、普通会計の負担軽減を図る。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119380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0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134620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134620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9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消防やごみ処理業務を一部事務組合により実施していることから、組合への負担金が増え、類似団体内平均値を大きく上回っている。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今後も消防、ごみ処理施設の修繕に係る負担金の増加が見込まれるが、負担金の抑制等を継続的に申し入れることにより経費の抑制を図る。また、各種の補助金の適正化を図り、補助費の抑制に努める。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729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72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17272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140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令和２年度の大型事業にかかる地方債の償還が開始したことに伴い前年度から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さんむ医療センター建替整備や給食センター建替整備事業等の大型事業の借入れが予定されるため、交付税措置が有利な合併特例債を有効活用しつつ、実質公債費比率を注視しながら、計画的な地方債の発行により、健全な財政運営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91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914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115570</xdr:rowOff>
    </xdr:from>
    <xdr:to>
      <xdr:col>15</xdr:col>
      <xdr:colOff>98425</xdr:colOff>
      <xdr:row>74</xdr:row>
      <xdr:rowOff>149860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028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74</xdr:row>
      <xdr:rowOff>153670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37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118110</xdr:rowOff>
    </xdr:from>
    <xdr:to>
      <xdr:col>11</xdr:col>
      <xdr:colOff>60325</xdr:colOff>
      <xdr:row>75</xdr:row>
      <xdr:rowOff>48260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33037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9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34942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163847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64770</xdr:rowOff>
    </xdr:from>
    <xdr:to>
      <xdr:col>15</xdr:col>
      <xdr:colOff>149225</xdr:colOff>
      <xdr:row>74</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ポイント上昇し、類似団体平均値</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当該乖離の主な要因は、補助金等であるため、一部事務組合への負担金の抑制や補助金の適正化を図ることにより補助費等の抑制に努める。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53213"/>
          <a:ext cx="8382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2532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897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88137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105033</xdr:rowOff>
    </xdr:from>
    <xdr:to>
      <xdr:col>29</xdr:col>
      <xdr:colOff>127000</xdr:colOff>
      <xdr:row>18</xdr:row>
      <xdr:rowOff>116114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8758"/>
          <a:ext cx="647700" cy="11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116114</xdr:rowOff>
    </xdr:from>
    <xdr:to>
      <xdr:col>26</xdr:col>
      <xdr:colOff>50800</xdr:colOff>
      <xdr:row>18</xdr:row>
      <xdr:rowOff>128840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9839"/>
          <a:ext cx="698500" cy="12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128840</xdr:rowOff>
    </xdr:from>
    <xdr:to>
      <xdr:col>22</xdr:col>
      <xdr:colOff>114300</xdr:colOff>
      <xdr:row>18</xdr:row>
      <xdr:rowOff>170891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62565"/>
          <a:ext cx="698500" cy="42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138800</xdr:rowOff>
    </xdr:from>
    <xdr:to>
      <xdr:col>18</xdr:col>
      <xdr:colOff>177800</xdr:colOff>
      <xdr:row>18</xdr:row>
      <xdr:rowOff>170891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72525"/>
          <a:ext cx="698500" cy="32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164799</xdr:rowOff>
    </xdr:from>
    <xdr:to>
      <xdr:col>19</xdr:col>
      <xdr:colOff>38100</xdr:colOff>
      <xdr:row>19</xdr:row>
      <xdr:rowOff>94949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5715</xdr:rowOff>
    </xdr:from>
    <xdr:to>
      <xdr:col>15</xdr:col>
      <xdr:colOff>101600</xdr:colOff>
      <xdr:row>19</xdr:row>
      <xdr:rowOff>107315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10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92092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54233</xdr:rowOff>
    </xdr:from>
    <xdr:to>
      <xdr:col>29</xdr:col>
      <xdr:colOff>177800</xdr:colOff>
      <xdr:row>18</xdr:row>
      <xdr:rowOff>155832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795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26310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65314</xdr:rowOff>
    </xdr:from>
    <xdr:to>
      <xdr:col>26</xdr:col>
      <xdr:colOff>101600</xdr:colOff>
      <xdr:row>18</xdr:row>
      <xdr:rowOff>166914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151691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5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78040</xdr:rowOff>
    </xdr:from>
    <xdr:to>
      <xdr:col>22</xdr:col>
      <xdr:colOff>165100</xdr:colOff>
      <xdr:row>19</xdr:row>
      <xdr:rowOff>8189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176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164417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120091</xdr:rowOff>
    </xdr:from>
    <xdr:to>
      <xdr:col>19</xdr:col>
      <xdr:colOff>38100</xdr:colOff>
      <xdr:row>19</xdr:row>
      <xdr:rowOff>50241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5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60418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2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88000</xdr:rowOff>
    </xdr:from>
    <xdr:to>
      <xdr:col>15</xdr:col>
      <xdr:colOff>101600</xdr:colOff>
      <xdr:row>19</xdr:row>
      <xdr:rowOff>18150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28327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9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30900</xdr:rowOff>
    </xdr:from>
    <xdr:to>
      <xdr:col>29</xdr:col>
      <xdr:colOff>127000</xdr:colOff>
      <xdr:row>38</xdr:row>
      <xdr:rowOff>42818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98500"/>
          <a:ext cx="647700" cy="11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28546</xdr:rowOff>
    </xdr:from>
    <xdr:to>
      <xdr:col>26</xdr:col>
      <xdr:colOff>50800</xdr:colOff>
      <xdr:row>38</xdr:row>
      <xdr:rowOff>42818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96146"/>
          <a:ext cx="698500" cy="14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13534</xdr:rowOff>
    </xdr:from>
    <xdr:to>
      <xdr:col>22</xdr:col>
      <xdr:colOff>114300</xdr:colOff>
      <xdr:row>38</xdr:row>
      <xdr:rowOff>28546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81134"/>
          <a:ext cx="698500" cy="1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12993</xdr:rowOff>
    </xdr:from>
    <xdr:to>
      <xdr:col>18</xdr:col>
      <xdr:colOff>177800</xdr:colOff>
      <xdr:row>38</xdr:row>
      <xdr:rowOff>13534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80593"/>
          <a:ext cx="698500" cy="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313674</xdr:rowOff>
    </xdr:from>
    <xdr:to>
      <xdr:col>19</xdr:col>
      <xdr:colOff>38100</xdr:colOff>
      <xdr:row>38</xdr:row>
      <xdr:rowOff>72374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38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57151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5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315335</xdr:rowOff>
    </xdr:from>
    <xdr:to>
      <xdr:col>15</xdr:col>
      <xdr:colOff>101600</xdr:colOff>
      <xdr:row>38</xdr:row>
      <xdr:rowOff>74035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58812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323000</xdr:rowOff>
    </xdr:from>
    <xdr:to>
      <xdr:col>29</xdr:col>
      <xdr:colOff>177800</xdr:colOff>
      <xdr:row>38</xdr:row>
      <xdr:rowOff>81700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4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234219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334918</xdr:rowOff>
    </xdr:from>
    <xdr:to>
      <xdr:col>26</xdr:col>
      <xdr:colOff>101600</xdr:colOff>
      <xdr:row>38</xdr:row>
      <xdr:rowOff>93618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5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78395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45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320646</xdr:rowOff>
    </xdr:from>
    <xdr:to>
      <xdr:col>22</xdr:col>
      <xdr:colOff>165100</xdr:colOff>
      <xdr:row>38</xdr:row>
      <xdr:rowOff>79346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64123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3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305634</xdr:rowOff>
    </xdr:from>
    <xdr:to>
      <xdr:col>19</xdr:col>
      <xdr:colOff>38100</xdr:colOff>
      <xdr:row>38</xdr:row>
      <xdr:rowOff>64334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74511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305093</xdr:rowOff>
    </xdr:from>
    <xdr:to>
      <xdr:col>15</xdr:col>
      <xdr:colOff>101600</xdr:colOff>
      <xdr:row>38</xdr:row>
      <xdr:rowOff>63793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73970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9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49,103
47,423
146.77
27,583,775
26,256,542
743,764
14,202,714
23,626,305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89167</xdr:rowOff>
    </xdr:from>
    <xdr:to>
      <xdr:col>24</xdr:col>
      <xdr:colOff>63500</xdr:colOff>
      <xdr:row>37</xdr:row>
      <xdr:rowOff>110223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2817"/>
          <a:ext cx="838200" cy="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110223</xdr:rowOff>
    </xdr:from>
    <xdr:to>
      <xdr:col>19</xdr:col>
      <xdr:colOff>177800</xdr:colOff>
      <xdr:row>37</xdr:row>
      <xdr:rowOff>141643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53873"/>
          <a:ext cx="889000"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141643</xdr:rowOff>
    </xdr:from>
    <xdr:to>
      <xdr:col>15</xdr:col>
      <xdr:colOff>50800</xdr:colOff>
      <xdr:row>38</xdr:row>
      <xdr:rowOff>80353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85293"/>
          <a:ext cx="889000" cy="1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80353</xdr:rowOff>
    </xdr:from>
    <xdr:to>
      <xdr:col>10</xdr:col>
      <xdr:colOff>114300</xdr:colOff>
      <xdr:row>38</xdr:row>
      <xdr:rowOff>95974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5453"/>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169964</xdr:rowOff>
    </xdr:from>
    <xdr:to>
      <xdr:col>10</xdr:col>
      <xdr:colOff>165100</xdr:colOff>
      <xdr:row>38</xdr:row>
      <xdr:rowOff>100114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116641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1880</xdr:rowOff>
    </xdr:from>
    <xdr:to>
      <xdr:col>6</xdr:col>
      <xdr:colOff>38100</xdr:colOff>
      <xdr:row>38</xdr:row>
      <xdr:rowOff>103480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120007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38367</xdr:rowOff>
    </xdr:from>
    <xdr:to>
      <xdr:col>24</xdr:col>
      <xdr:colOff>114300</xdr:colOff>
      <xdr:row>37</xdr:row>
      <xdr:rowOff>139967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16794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59423</xdr:rowOff>
    </xdr:from>
    <xdr:to>
      <xdr:col>20</xdr:col>
      <xdr:colOff>38100</xdr:colOff>
      <xdr:row>37</xdr:row>
      <xdr:rowOff>161023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152151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90843</xdr:rowOff>
    </xdr:from>
    <xdr:to>
      <xdr:col>15</xdr:col>
      <xdr:colOff>101600</xdr:colOff>
      <xdr:row>38</xdr:row>
      <xdr:rowOff>20993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12120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29553</xdr:rowOff>
    </xdr:from>
    <xdr:to>
      <xdr:col>10</xdr:col>
      <xdr:colOff>165100</xdr:colOff>
      <xdr:row>38</xdr:row>
      <xdr:rowOff>131153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122280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45174</xdr:rowOff>
    </xdr:from>
    <xdr:to>
      <xdr:col>6</xdr:col>
      <xdr:colOff>38100</xdr:colOff>
      <xdr:row>38</xdr:row>
      <xdr:rowOff>146774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137901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89174</xdr:rowOff>
    </xdr:from>
    <xdr:to>
      <xdr:col>24</xdr:col>
      <xdr:colOff>63500</xdr:colOff>
      <xdr:row>58</xdr:row>
      <xdr:rowOff>92363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3274"/>
          <a:ext cx="8382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92363</xdr:rowOff>
    </xdr:from>
    <xdr:to>
      <xdr:col>19</xdr:col>
      <xdr:colOff>177800</xdr:colOff>
      <xdr:row>58</xdr:row>
      <xdr:rowOff>100512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6463"/>
          <a:ext cx="8890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99219</xdr:rowOff>
    </xdr:from>
    <xdr:to>
      <xdr:col>15</xdr:col>
      <xdr:colOff>50800</xdr:colOff>
      <xdr:row>58</xdr:row>
      <xdr:rowOff>100512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43319"/>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99219</xdr:rowOff>
    </xdr:from>
    <xdr:to>
      <xdr:col>10</xdr:col>
      <xdr:colOff>114300</xdr:colOff>
      <xdr:row>58</xdr:row>
      <xdr:rowOff>109306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331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34589</xdr:rowOff>
    </xdr:from>
    <xdr:to>
      <xdr:col>10</xdr:col>
      <xdr:colOff>165100</xdr:colOff>
      <xdr:row>58</xdr:row>
      <xdr:rowOff>136189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152716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43269</xdr:rowOff>
    </xdr:from>
    <xdr:to>
      <xdr:col>6</xdr:col>
      <xdr:colOff>38100</xdr:colOff>
      <xdr:row>58</xdr:row>
      <xdr:rowOff>144869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8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161396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6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38374</xdr:rowOff>
    </xdr:from>
    <xdr:to>
      <xdr:col>24</xdr:col>
      <xdr:colOff>114300</xdr:colOff>
      <xdr:row>58</xdr:row>
      <xdr:rowOff>139974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124751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41563</xdr:rowOff>
    </xdr:from>
    <xdr:to>
      <xdr:col>20</xdr:col>
      <xdr:colOff>38100</xdr:colOff>
      <xdr:row>58</xdr:row>
      <xdr:rowOff>143163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134290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49712</xdr:rowOff>
    </xdr:from>
    <xdr:to>
      <xdr:col>15</xdr:col>
      <xdr:colOff>101600</xdr:colOff>
      <xdr:row>58</xdr:row>
      <xdr:rowOff>151312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142439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48419</xdr:rowOff>
    </xdr:from>
    <xdr:to>
      <xdr:col>10</xdr:col>
      <xdr:colOff>165100</xdr:colOff>
      <xdr:row>58</xdr:row>
      <xdr:rowOff>150019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141146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58506</xdr:rowOff>
    </xdr:from>
    <xdr:to>
      <xdr:col>6</xdr:col>
      <xdr:colOff>38100</xdr:colOff>
      <xdr:row>58</xdr:row>
      <xdr:rowOff>160106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151233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29384</xdr:rowOff>
    </xdr:from>
    <xdr:to>
      <xdr:col>24</xdr:col>
      <xdr:colOff>63500</xdr:colOff>
      <xdr:row>79</xdr:row>
      <xdr:rowOff>33271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73934"/>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29384</xdr:rowOff>
    </xdr:from>
    <xdr:to>
      <xdr:col>19</xdr:col>
      <xdr:colOff>177800</xdr:colOff>
      <xdr:row>79</xdr:row>
      <xdr:rowOff>35606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73934"/>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33336</xdr:rowOff>
    </xdr:from>
    <xdr:to>
      <xdr:col>15</xdr:col>
      <xdr:colOff>50800</xdr:colOff>
      <xdr:row>79</xdr:row>
      <xdr:rowOff>35606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77886"/>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28062</xdr:rowOff>
    </xdr:from>
    <xdr:to>
      <xdr:col>10</xdr:col>
      <xdr:colOff>114300</xdr:colOff>
      <xdr:row>79</xdr:row>
      <xdr:rowOff>33336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72612"/>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121492</xdr:rowOff>
    </xdr:from>
    <xdr:to>
      <xdr:col>10</xdr:col>
      <xdr:colOff>165100</xdr:colOff>
      <xdr:row>79</xdr:row>
      <xdr:rowOff>51642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68169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6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105490</xdr:rowOff>
    </xdr:from>
    <xdr:to>
      <xdr:col>6</xdr:col>
      <xdr:colOff>38100</xdr:colOff>
      <xdr:row>79</xdr:row>
      <xdr:rowOff>35640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7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52167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153921</xdr:rowOff>
    </xdr:from>
    <xdr:to>
      <xdr:col>24</xdr:col>
      <xdr:colOff>114300</xdr:colOff>
      <xdr:row>79</xdr:row>
      <xdr:rowOff>84071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68848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4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150034</xdr:rowOff>
    </xdr:from>
    <xdr:to>
      <xdr:col>20</xdr:col>
      <xdr:colOff>38100</xdr:colOff>
      <xdr:row>79</xdr:row>
      <xdr:rowOff>80184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71311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1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156256</xdr:rowOff>
    </xdr:from>
    <xdr:to>
      <xdr:col>15</xdr:col>
      <xdr:colOff>101600</xdr:colOff>
      <xdr:row>79</xdr:row>
      <xdr:rowOff>86406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77533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2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153986</xdr:rowOff>
    </xdr:from>
    <xdr:to>
      <xdr:col>10</xdr:col>
      <xdr:colOff>165100</xdr:colOff>
      <xdr:row>79</xdr:row>
      <xdr:rowOff>84136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75263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148712</xdr:rowOff>
    </xdr:from>
    <xdr:to>
      <xdr:col>6</xdr:col>
      <xdr:colOff>38100</xdr:colOff>
      <xdr:row>79</xdr:row>
      <xdr:rowOff>78862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69989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xdr:rowOff>
    </xdr:from>
    <xdr:to>
      <xdr:col>24</xdr:col>
      <xdr:colOff>62865</xdr:colOff>
      <xdr:row>97</xdr:row>
      <xdr:rowOff>144518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40200"/>
          <a:ext cx="1270" cy="1334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148345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144518</xdr:rowOff>
    </xdr:from>
    <xdr:to>
      <xdr:col>24</xdr:col>
      <xdr:colOff>152400</xdr:colOff>
      <xdr:row>97</xdr:row>
      <xdr:rowOff>144518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127827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9700</xdr:rowOff>
    </xdr:from>
    <xdr:to>
      <xdr:col>24</xdr:col>
      <xdr:colOff>152400</xdr:colOff>
      <xdr:row>90</xdr:row>
      <xdr:rowOff>9700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89308</xdr:rowOff>
    </xdr:from>
    <xdr:to>
      <xdr:col>24</xdr:col>
      <xdr:colOff>63500</xdr:colOff>
      <xdr:row>97</xdr:row>
      <xdr:rowOff>27338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48508"/>
          <a:ext cx="838200" cy="10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29179</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45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6302</xdr:rowOff>
    </xdr:from>
    <xdr:to>
      <xdr:col>24</xdr:col>
      <xdr:colOff>114300</xdr:colOff>
      <xdr:row>95</xdr:row>
      <xdr:rowOff>107902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89308</xdr:rowOff>
    </xdr:from>
    <xdr:to>
      <xdr:col>19</xdr:col>
      <xdr:colOff>177800</xdr:colOff>
      <xdr:row>97</xdr:row>
      <xdr:rowOff>125628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48508"/>
          <a:ext cx="889000" cy="2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81823</xdr:rowOff>
    </xdr:from>
    <xdr:to>
      <xdr:col>20</xdr:col>
      <xdr:colOff>38100</xdr:colOff>
      <xdr:row>95</xdr:row>
      <xdr:rowOff>11973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19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28500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97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125628</xdr:rowOff>
    </xdr:from>
    <xdr:to>
      <xdr:col>15</xdr:col>
      <xdr:colOff>50800</xdr:colOff>
      <xdr:row>97</xdr:row>
      <xdr:rowOff>161435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56278"/>
          <a:ext cx="889000" cy="3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123437</xdr:rowOff>
    </xdr:from>
    <xdr:to>
      <xdr:col>15</xdr:col>
      <xdr:colOff>101600</xdr:colOff>
      <xdr:row>96</xdr:row>
      <xdr:rowOff>53587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1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70114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18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161435</xdr:rowOff>
    </xdr:from>
    <xdr:to>
      <xdr:col>10</xdr:col>
      <xdr:colOff>114300</xdr:colOff>
      <xdr:row>98</xdr:row>
      <xdr:rowOff>33803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2085"/>
          <a:ext cx="889000" cy="4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139787</xdr:rowOff>
    </xdr:from>
    <xdr:to>
      <xdr:col>10</xdr:col>
      <xdr:colOff>165100</xdr:colOff>
      <xdr:row>96</xdr:row>
      <xdr:rowOff>69937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2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86464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20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xdr:rowOff>
    </xdr:from>
    <xdr:to>
      <xdr:col>6</xdr:col>
      <xdr:colOff>38100</xdr:colOff>
      <xdr:row>96</xdr:row>
      <xdr:rowOff>106366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6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122893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147988</xdr:rowOff>
    </xdr:from>
    <xdr:to>
      <xdr:col>24</xdr:col>
      <xdr:colOff>114300</xdr:colOff>
      <xdr:row>97</xdr:row>
      <xdr:rowOff>78138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62915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38508</xdr:rowOff>
    </xdr:from>
    <xdr:to>
      <xdr:col>20</xdr:col>
      <xdr:colOff>38100</xdr:colOff>
      <xdr:row>96</xdr:row>
      <xdr:rowOff>140108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131235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74828</xdr:rowOff>
    </xdr:from>
    <xdr:to>
      <xdr:col>15</xdr:col>
      <xdr:colOff>101600</xdr:colOff>
      <xdr:row>98</xdr:row>
      <xdr:rowOff>4978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0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167555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9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110635</xdr:rowOff>
    </xdr:from>
    <xdr:to>
      <xdr:col>10</xdr:col>
      <xdr:colOff>165100</xdr:colOff>
      <xdr:row>98</xdr:row>
      <xdr:rowOff>40785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31912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154453</xdr:rowOff>
    </xdr:from>
    <xdr:to>
      <xdr:col>6</xdr:col>
      <xdr:colOff>38100</xdr:colOff>
      <xdr:row>98</xdr:row>
      <xdr:rowOff>84603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75730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169363</xdr:rowOff>
    </xdr:from>
    <xdr:to>
      <xdr:col>55</xdr:col>
      <xdr:colOff>0</xdr:colOff>
      <xdr:row>38</xdr:row>
      <xdr:rowOff>26445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13013"/>
          <a:ext cx="838200" cy="2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125736</xdr:rowOff>
    </xdr:from>
    <xdr:to>
      <xdr:col>50</xdr:col>
      <xdr:colOff>114300</xdr:colOff>
      <xdr:row>37</xdr:row>
      <xdr:rowOff>169363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26486"/>
          <a:ext cx="889000" cy="38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125736</xdr:rowOff>
    </xdr:from>
    <xdr:to>
      <xdr:col>45</xdr:col>
      <xdr:colOff>177800</xdr:colOff>
      <xdr:row>38</xdr:row>
      <xdr:rowOff>68465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26486"/>
          <a:ext cx="889000" cy="45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68465</xdr:rowOff>
    </xdr:from>
    <xdr:to>
      <xdr:col>41</xdr:col>
      <xdr:colOff>50800</xdr:colOff>
      <xdr:row>38</xdr:row>
      <xdr:rowOff>80248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83565"/>
          <a:ext cx="8890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41256</xdr:rowOff>
    </xdr:from>
    <xdr:to>
      <xdr:col>41</xdr:col>
      <xdr:colOff>101600</xdr:colOff>
      <xdr:row>38</xdr:row>
      <xdr:rowOff>142856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133983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53630</xdr:rowOff>
    </xdr:from>
    <xdr:to>
      <xdr:col>36</xdr:col>
      <xdr:colOff>165100</xdr:colOff>
      <xdr:row>38</xdr:row>
      <xdr:rowOff>155230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6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147095</xdr:rowOff>
    </xdr:from>
    <xdr:to>
      <xdr:col>55</xdr:col>
      <xdr:colOff>50800</xdr:colOff>
      <xdr:row>38</xdr:row>
      <xdr:rowOff>77245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125522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118563</xdr:rowOff>
    </xdr:from>
    <xdr:to>
      <xdr:col>50</xdr:col>
      <xdr:colOff>165100</xdr:colOff>
      <xdr:row>38</xdr:row>
      <xdr:rowOff>48713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39840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74936</xdr:rowOff>
    </xdr:from>
    <xdr:to>
      <xdr:col>46</xdr:col>
      <xdr:colOff>38100</xdr:colOff>
      <xdr:row>36</xdr:row>
      <xdr:rowOff>5086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21613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17665</xdr:rowOff>
    </xdr:from>
    <xdr:to>
      <xdr:col>41</xdr:col>
      <xdr:colOff>101600</xdr:colOff>
      <xdr:row>38</xdr:row>
      <xdr:rowOff>119265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135792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29448</xdr:rowOff>
    </xdr:from>
    <xdr:to>
      <xdr:col>36</xdr:col>
      <xdr:colOff>165100</xdr:colOff>
      <xdr:row>38</xdr:row>
      <xdr:rowOff>131048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147575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2877</xdr:rowOff>
    </xdr:from>
    <xdr:to>
      <xdr:col>55</xdr:col>
      <xdr:colOff>0</xdr:colOff>
      <xdr:row>58</xdr:row>
      <xdr:rowOff>27281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46977"/>
          <a:ext cx="838200"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125498</xdr:rowOff>
    </xdr:from>
    <xdr:to>
      <xdr:col>50</xdr:col>
      <xdr:colOff>114300</xdr:colOff>
      <xdr:row>58</xdr:row>
      <xdr:rowOff>2877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98148"/>
          <a:ext cx="889000" cy="4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125498</xdr:rowOff>
    </xdr:from>
    <xdr:to>
      <xdr:col>45</xdr:col>
      <xdr:colOff>177800</xdr:colOff>
      <xdr:row>58</xdr:row>
      <xdr:rowOff>48143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98148"/>
          <a:ext cx="889000" cy="9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48143</xdr:rowOff>
    </xdr:from>
    <xdr:to>
      <xdr:col>41</xdr:col>
      <xdr:colOff>50800</xdr:colOff>
      <xdr:row>58</xdr:row>
      <xdr:rowOff>126526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92243"/>
          <a:ext cx="889000" cy="7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161837</xdr:rowOff>
    </xdr:from>
    <xdr:to>
      <xdr:col>41</xdr:col>
      <xdr:colOff>101600</xdr:colOff>
      <xdr:row>58</xdr:row>
      <xdr:rowOff>91987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108514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0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165040</xdr:rowOff>
    </xdr:from>
    <xdr:to>
      <xdr:col>36</xdr:col>
      <xdr:colOff>165100</xdr:colOff>
      <xdr:row>58</xdr:row>
      <xdr:rowOff>95190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111717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1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147931</xdr:rowOff>
    </xdr:from>
    <xdr:to>
      <xdr:col>55</xdr:col>
      <xdr:colOff>50800</xdr:colOff>
      <xdr:row>58</xdr:row>
      <xdr:rowOff>78081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2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126358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123527</xdr:rowOff>
    </xdr:from>
    <xdr:to>
      <xdr:col>50</xdr:col>
      <xdr:colOff>165100</xdr:colOff>
      <xdr:row>58</xdr:row>
      <xdr:rowOff>53677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44804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74698</xdr:rowOff>
    </xdr:from>
    <xdr:to>
      <xdr:col>46</xdr:col>
      <xdr:colOff>38100</xdr:colOff>
      <xdr:row>58</xdr:row>
      <xdr:rowOff>4848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4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6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168793</xdr:rowOff>
    </xdr:from>
    <xdr:to>
      <xdr:col>41</xdr:col>
      <xdr:colOff>101600</xdr:colOff>
      <xdr:row>58</xdr:row>
      <xdr:rowOff>98943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4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90070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3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75726</xdr:rowOff>
    </xdr:from>
    <xdr:to>
      <xdr:col>36</xdr:col>
      <xdr:colOff>165100</xdr:colOff>
      <xdr:row>59</xdr:row>
      <xdr:rowOff>5876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168453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87223</xdr:rowOff>
    </xdr:from>
    <xdr:to>
      <xdr:col>55</xdr:col>
      <xdr:colOff>0</xdr:colOff>
      <xdr:row>76</xdr:row>
      <xdr:rowOff>62243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945973"/>
          <a:ext cx="838200" cy="1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5245</xdr:rowOff>
    </xdr:from>
    <xdr:to>
      <xdr:col>50</xdr:col>
      <xdr:colOff>114300</xdr:colOff>
      <xdr:row>76</xdr:row>
      <xdr:rowOff>62243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035445"/>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5245</xdr:rowOff>
    </xdr:from>
    <xdr:to>
      <xdr:col>45</xdr:col>
      <xdr:colOff>177800</xdr:colOff>
      <xdr:row>78</xdr:row>
      <xdr:rowOff>48044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035445"/>
          <a:ext cx="889000" cy="38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48044</xdr:rowOff>
    </xdr:from>
    <xdr:to>
      <xdr:col>41</xdr:col>
      <xdr:colOff>50800</xdr:colOff>
      <xdr:row>78</xdr:row>
      <xdr:rowOff>145974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21144"/>
          <a:ext cx="889000" cy="9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36423</xdr:rowOff>
    </xdr:from>
    <xdr:to>
      <xdr:col>55</xdr:col>
      <xdr:colOff>50800</xdr:colOff>
      <xdr:row>75</xdr:row>
      <xdr:rowOff>138023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8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59300</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7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11443</xdr:rowOff>
    </xdr:from>
    <xdr:to>
      <xdr:col>50</xdr:col>
      <xdr:colOff>165100</xdr:colOff>
      <xdr:row>76</xdr:row>
      <xdr:rowOff>113043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129570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125895</xdr:rowOff>
    </xdr:from>
    <xdr:to>
      <xdr:col>46</xdr:col>
      <xdr:colOff>38100</xdr:colOff>
      <xdr:row>76</xdr:row>
      <xdr:rowOff>56046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846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72572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7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168694</xdr:rowOff>
    </xdr:from>
    <xdr:to>
      <xdr:col>41</xdr:col>
      <xdr:colOff>101600</xdr:colOff>
      <xdr:row>78</xdr:row>
      <xdr:rowOff>98844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89971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4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95174</xdr:rowOff>
    </xdr:from>
    <xdr:to>
      <xdr:col>36</xdr:col>
      <xdr:colOff>165100</xdr:colOff>
      <xdr:row>79</xdr:row>
      <xdr:rowOff>25324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16451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154536</xdr:rowOff>
    </xdr:from>
    <xdr:to>
      <xdr:col>55</xdr:col>
      <xdr:colOff>0</xdr:colOff>
      <xdr:row>99</xdr:row>
      <xdr:rowOff>29662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956636"/>
          <a:ext cx="838200" cy="4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118356</xdr:rowOff>
    </xdr:from>
    <xdr:to>
      <xdr:col>50</xdr:col>
      <xdr:colOff>114300</xdr:colOff>
      <xdr:row>98</xdr:row>
      <xdr:rowOff>154536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920456"/>
          <a:ext cx="889000" cy="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113640</xdr:rowOff>
    </xdr:from>
    <xdr:to>
      <xdr:col>45</xdr:col>
      <xdr:colOff>177800</xdr:colOff>
      <xdr:row>98</xdr:row>
      <xdr:rowOff>118356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915740"/>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113640</xdr:rowOff>
    </xdr:from>
    <xdr:to>
      <xdr:col>41</xdr:col>
      <xdr:colOff>50800</xdr:colOff>
      <xdr:row>98</xdr:row>
      <xdr:rowOff>159548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915740"/>
          <a:ext cx="889000" cy="4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88080</xdr:rowOff>
    </xdr:from>
    <xdr:to>
      <xdr:col>41</xdr:col>
      <xdr:colOff>101600</xdr:colOff>
      <xdr:row>99</xdr:row>
      <xdr:rowOff>18230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89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9357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8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99206</xdr:rowOff>
    </xdr:from>
    <xdr:to>
      <xdr:col>36</xdr:col>
      <xdr:colOff>165100</xdr:colOff>
      <xdr:row>99</xdr:row>
      <xdr:rowOff>29356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90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150312</xdr:rowOff>
    </xdr:from>
    <xdr:to>
      <xdr:col>55</xdr:col>
      <xdr:colOff>50800</xdr:colOff>
      <xdr:row>99</xdr:row>
      <xdr:rowOff>80462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9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65239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8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103736</xdr:rowOff>
    </xdr:from>
    <xdr:to>
      <xdr:col>50</xdr:col>
      <xdr:colOff>165100</xdr:colOff>
      <xdr:row>99</xdr:row>
      <xdr:rowOff>33886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9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25013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9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67556</xdr:rowOff>
    </xdr:from>
    <xdr:to>
      <xdr:col>46</xdr:col>
      <xdr:colOff>38100</xdr:colOff>
      <xdr:row>98</xdr:row>
      <xdr:rowOff>169156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6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160283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6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62840</xdr:rowOff>
    </xdr:from>
    <xdr:to>
      <xdr:col>41</xdr:col>
      <xdr:colOff>101600</xdr:colOff>
      <xdr:row>98</xdr:row>
      <xdr:rowOff>164440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108748</xdr:rowOff>
    </xdr:from>
    <xdr:to>
      <xdr:col>36</xdr:col>
      <xdr:colOff>165100</xdr:colOff>
      <xdr:row>99</xdr:row>
      <xdr:rowOff>38898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9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30025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700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95564</xdr:rowOff>
    </xdr:from>
    <xdr:to>
      <xdr:col>85</xdr:col>
      <xdr:colOff>127000</xdr:colOff>
      <xdr:row>39</xdr:row>
      <xdr:rowOff>98781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2114"/>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84575</xdr:rowOff>
    </xdr:from>
    <xdr:to>
      <xdr:col>81</xdr:col>
      <xdr:colOff>50800</xdr:colOff>
      <xdr:row>39</xdr:row>
      <xdr:rowOff>95564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71125"/>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2524</xdr:rowOff>
    </xdr:from>
    <xdr:to>
      <xdr:col>76</xdr:col>
      <xdr:colOff>114300</xdr:colOff>
      <xdr:row>39</xdr:row>
      <xdr:rowOff>84575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89074"/>
          <a:ext cx="889000" cy="8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2524</xdr:rowOff>
    </xdr:from>
    <xdr:to>
      <xdr:col>71</xdr:col>
      <xdr:colOff>177800</xdr:colOff>
      <xdr:row>39</xdr:row>
      <xdr:rowOff>94078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89074"/>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92835</xdr:rowOff>
    </xdr:from>
    <xdr:to>
      <xdr:col>72</xdr:col>
      <xdr:colOff>38100</xdr:colOff>
      <xdr:row>39</xdr:row>
      <xdr:rowOff>22985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0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39512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8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123386</xdr:rowOff>
    </xdr:from>
    <xdr:to>
      <xdr:col>67</xdr:col>
      <xdr:colOff>101600</xdr:colOff>
      <xdr:row>39</xdr:row>
      <xdr:rowOff>53536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70063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47981</xdr:rowOff>
    </xdr:from>
    <xdr:to>
      <xdr:col>85</xdr:col>
      <xdr:colOff>177800</xdr:colOff>
      <xdr:row>39</xdr:row>
      <xdr:rowOff>149581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134358</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4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44764</xdr:rowOff>
    </xdr:from>
    <xdr:to>
      <xdr:col>81</xdr:col>
      <xdr:colOff>101600</xdr:colOff>
      <xdr:row>39</xdr:row>
      <xdr:rowOff>146364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137491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82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33775</xdr:rowOff>
    </xdr:from>
    <xdr:to>
      <xdr:col>76</xdr:col>
      <xdr:colOff>165100</xdr:colOff>
      <xdr:row>39</xdr:row>
      <xdr:rowOff>135375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126502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813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123174</xdr:rowOff>
    </xdr:from>
    <xdr:to>
      <xdr:col>72</xdr:col>
      <xdr:colOff>38100</xdr:colOff>
      <xdr:row>39</xdr:row>
      <xdr:rowOff>53324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44451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43278</xdr:rowOff>
    </xdr:from>
    <xdr:to>
      <xdr:col>67</xdr:col>
      <xdr:colOff>101600</xdr:colOff>
      <xdr:row>39</xdr:row>
      <xdr:rowOff>144878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136005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82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108451</xdr:rowOff>
    </xdr:from>
    <xdr:to>
      <xdr:col>85</xdr:col>
      <xdr:colOff>127000</xdr:colOff>
      <xdr:row>78</xdr:row>
      <xdr:rowOff>120549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81551"/>
          <a:ext cx="838200" cy="1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120549</xdr:rowOff>
    </xdr:from>
    <xdr:to>
      <xdr:col>81</xdr:col>
      <xdr:colOff>50800</xdr:colOff>
      <xdr:row>78</xdr:row>
      <xdr:rowOff>125625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93649"/>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111869</xdr:rowOff>
    </xdr:from>
    <xdr:to>
      <xdr:col>76</xdr:col>
      <xdr:colOff>114300</xdr:colOff>
      <xdr:row>78</xdr:row>
      <xdr:rowOff>125625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484969"/>
          <a:ext cx="8890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110892</xdr:rowOff>
    </xdr:from>
    <xdr:to>
      <xdr:col>71</xdr:col>
      <xdr:colOff>177800</xdr:colOff>
      <xdr:row>78</xdr:row>
      <xdr:rowOff>111869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83992"/>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41377</xdr:rowOff>
    </xdr:from>
    <xdr:to>
      <xdr:col>72</xdr:col>
      <xdr:colOff>38100</xdr:colOff>
      <xdr:row>78</xdr:row>
      <xdr:rowOff>142977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159504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42472</xdr:rowOff>
    </xdr:from>
    <xdr:to>
      <xdr:col>67</xdr:col>
      <xdr:colOff>101600</xdr:colOff>
      <xdr:row>78</xdr:row>
      <xdr:rowOff>144072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160599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57651</xdr:rowOff>
    </xdr:from>
    <xdr:to>
      <xdr:col>85</xdr:col>
      <xdr:colOff>177800</xdr:colOff>
      <xdr:row>78</xdr:row>
      <xdr:rowOff>159251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144028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69749</xdr:rowOff>
    </xdr:from>
    <xdr:to>
      <xdr:col>81</xdr:col>
      <xdr:colOff>101600</xdr:colOff>
      <xdr:row>78</xdr:row>
      <xdr:rowOff>171349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4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162476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5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74825</xdr:rowOff>
    </xdr:from>
    <xdr:to>
      <xdr:col>76</xdr:col>
      <xdr:colOff>165100</xdr:colOff>
      <xdr:row>79</xdr:row>
      <xdr:rowOff>4975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167552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5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61069</xdr:rowOff>
    </xdr:from>
    <xdr:to>
      <xdr:col>72</xdr:col>
      <xdr:colOff>38100</xdr:colOff>
      <xdr:row>78</xdr:row>
      <xdr:rowOff>162669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153796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5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60092</xdr:rowOff>
    </xdr:from>
    <xdr:to>
      <xdr:col>67</xdr:col>
      <xdr:colOff>101600</xdr:colOff>
      <xdr:row>78</xdr:row>
      <xdr:rowOff>161692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152819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164914</xdr:rowOff>
    </xdr:from>
    <xdr:to>
      <xdr:col>85</xdr:col>
      <xdr:colOff>127000</xdr:colOff>
      <xdr:row>99</xdr:row>
      <xdr:rowOff>18972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967014"/>
          <a:ext cx="8382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164914</xdr:rowOff>
    </xdr:from>
    <xdr:to>
      <xdr:col>81</xdr:col>
      <xdr:colOff>50800</xdr:colOff>
      <xdr:row>99</xdr:row>
      <xdr:rowOff>29505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967014"/>
          <a:ext cx="889000" cy="3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29505</xdr:rowOff>
    </xdr:from>
    <xdr:to>
      <xdr:col>76</xdr:col>
      <xdr:colOff>114300</xdr:colOff>
      <xdr:row>99</xdr:row>
      <xdr:rowOff>38754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7003055"/>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31179</xdr:rowOff>
    </xdr:from>
    <xdr:to>
      <xdr:col>71</xdr:col>
      <xdr:colOff>177800</xdr:colOff>
      <xdr:row>99</xdr:row>
      <xdr:rowOff>38754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7004729"/>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137402</xdr:rowOff>
    </xdr:from>
    <xdr:to>
      <xdr:col>72</xdr:col>
      <xdr:colOff>38100</xdr:colOff>
      <xdr:row>99</xdr:row>
      <xdr:rowOff>67552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93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84079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136793</xdr:rowOff>
    </xdr:from>
    <xdr:to>
      <xdr:col>67</xdr:col>
      <xdr:colOff>101600</xdr:colOff>
      <xdr:row>99</xdr:row>
      <xdr:rowOff>66943</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93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83470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7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139622</xdr:rowOff>
    </xdr:from>
    <xdr:to>
      <xdr:col>85</xdr:col>
      <xdr:colOff>177800</xdr:colOff>
      <xdr:row>99</xdr:row>
      <xdr:rowOff>69772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94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114114</xdr:rowOff>
    </xdr:from>
    <xdr:to>
      <xdr:col>81</xdr:col>
      <xdr:colOff>101600</xdr:colOff>
      <xdr:row>99</xdr:row>
      <xdr:rowOff>44264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9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35391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700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150155</xdr:rowOff>
    </xdr:from>
    <xdr:to>
      <xdr:col>76</xdr:col>
      <xdr:colOff>165100</xdr:colOff>
      <xdr:row>99</xdr:row>
      <xdr:rowOff>80305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71432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704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159404</xdr:rowOff>
    </xdr:from>
    <xdr:to>
      <xdr:col>72</xdr:col>
      <xdr:colOff>38100</xdr:colOff>
      <xdr:row>99</xdr:row>
      <xdr:rowOff>89554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80681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70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151829</xdr:rowOff>
    </xdr:from>
    <xdr:to>
      <xdr:col>67</xdr:col>
      <xdr:colOff>101600</xdr:colOff>
      <xdr:row>99</xdr:row>
      <xdr:rowOff>81979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73106</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4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90681</xdr:rowOff>
    </xdr:from>
    <xdr:to>
      <xdr:col>116</xdr:col>
      <xdr:colOff>63500</xdr:colOff>
      <xdr:row>39</xdr:row>
      <xdr:rowOff>91596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1323300" y="677723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88265</xdr:rowOff>
    </xdr:from>
    <xdr:to>
      <xdr:col>111</xdr:col>
      <xdr:colOff>177800</xdr:colOff>
      <xdr:row>39</xdr:row>
      <xdr:rowOff>91596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6774815"/>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82844</xdr:rowOff>
    </xdr:from>
    <xdr:to>
      <xdr:col>107</xdr:col>
      <xdr:colOff>50800</xdr:colOff>
      <xdr:row>39</xdr:row>
      <xdr:rowOff>88265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9545300" y="6769394"/>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82844</xdr:rowOff>
    </xdr:from>
    <xdr:to>
      <xdr:col>102</xdr:col>
      <xdr:colOff>114300</xdr:colOff>
      <xdr:row>39</xdr:row>
      <xdr:rowOff>83693</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8656300" y="676939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141968</xdr:rowOff>
    </xdr:from>
    <xdr:to>
      <xdr:col>102</xdr:col>
      <xdr:colOff>165100</xdr:colOff>
      <xdr:row>39</xdr:row>
      <xdr:rowOff>72118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65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88645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43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152288</xdr:rowOff>
    </xdr:from>
    <xdr:to>
      <xdr:col>98</xdr:col>
      <xdr:colOff>38100</xdr:colOff>
      <xdr:row>39</xdr:row>
      <xdr:rowOff>82438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66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98965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44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39881</xdr:rowOff>
    </xdr:from>
    <xdr:to>
      <xdr:col>116</xdr:col>
      <xdr:colOff>114300</xdr:colOff>
      <xdr:row>39</xdr:row>
      <xdr:rowOff>141481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7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126258</xdr:rowOff>
    </xdr:from>
    <xdr:ext cx="378565"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6641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40796</xdr:rowOff>
    </xdr:from>
    <xdr:to>
      <xdr:col>112</xdr:col>
      <xdr:colOff>38100</xdr:colOff>
      <xdr:row>39</xdr:row>
      <xdr:rowOff>142396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7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133523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134017" y="682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37465</xdr:rowOff>
    </xdr:from>
    <xdr:to>
      <xdr:col>107</xdr:col>
      <xdr:colOff>101600</xdr:colOff>
      <xdr:row>39</xdr:row>
      <xdr:rowOff>139065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130192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245017" y="681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32044</xdr:rowOff>
    </xdr:from>
    <xdr:to>
      <xdr:col>102</xdr:col>
      <xdr:colOff>165100</xdr:colOff>
      <xdr:row>39</xdr:row>
      <xdr:rowOff>133644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7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124771</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56017" y="68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32893</xdr:rowOff>
    </xdr:from>
    <xdr:to>
      <xdr:col>98</xdr:col>
      <xdr:colOff>38100</xdr:colOff>
      <xdr:row>39</xdr:row>
      <xdr:rowOff>134493</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7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125620</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67017" y="681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66959</xdr:rowOff>
    </xdr:from>
    <xdr:to>
      <xdr:col>116</xdr:col>
      <xdr:colOff>63500</xdr:colOff>
      <xdr:row>58</xdr:row>
      <xdr:rowOff>61313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153809"/>
          <a:ext cx="838200" cy="85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61313</xdr:rowOff>
    </xdr:from>
    <xdr:to>
      <xdr:col>111</xdr:col>
      <xdr:colOff>177800</xdr:colOff>
      <xdr:row>58</xdr:row>
      <xdr:rowOff>101798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05413"/>
          <a:ext cx="889000" cy="4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101798</xdr:rowOff>
    </xdr:from>
    <xdr:to>
      <xdr:col>107</xdr:col>
      <xdr:colOff>50800</xdr:colOff>
      <xdr:row>58</xdr:row>
      <xdr:rowOff>106370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458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106370</xdr:rowOff>
    </xdr:from>
    <xdr:to>
      <xdr:col>102</xdr:col>
      <xdr:colOff>114300</xdr:colOff>
      <xdr:row>58</xdr:row>
      <xdr:rowOff>107924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50470"/>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138849</xdr:rowOff>
    </xdr:from>
    <xdr:to>
      <xdr:col>102</xdr:col>
      <xdr:colOff>165100</xdr:colOff>
      <xdr:row>58</xdr:row>
      <xdr:rowOff>68999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85526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135786</xdr:rowOff>
    </xdr:from>
    <xdr:to>
      <xdr:col>98</xdr:col>
      <xdr:colOff>38100</xdr:colOff>
      <xdr:row>58</xdr:row>
      <xdr:rowOff>65936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90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82463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16159</xdr:rowOff>
    </xdr:from>
    <xdr:to>
      <xdr:col>116</xdr:col>
      <xdr:colOff>114300</xdr:colOff>
      <xdr:row>53</xdr:row>
      <xdr:rowOff>117759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1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39036</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89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10513</xdr:rowOff>
    </xdr:from>
    <xdr:to>
      <xdr:col>112</xdr:col>
      <xdr:colOff>38100</xdr:colOff>
      <xdr:row>58</xdr:row>
      <xdr:rowOff>112113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103240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0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50998</xdr:rowOff>
    </xdr:from>
    <xdr:to>
      <xdr:col>107</xdr:col>
      <xdr:colOff>101600</xdr:colOff>
      <xdr:row>58</xdr:row>
      <xdr:rowOff>152598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9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143725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55570</xdr:rowOff>
    </xdr:from>
    <xdr:to>
      <xdr:col>102</xdr:col>
      <xdr:colOff>165100</xdr:colOff>
      <xdr:row>58</xdr:row>
      <xdr:rowOff>157170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148297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9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57124</xdr:rowOff>
    </xdr:from>
    <xdr:to>
      <xdr:col>98</xdr:col>
      <xdr:colOff>38100</xdr:colOff>
      <xdr:row>58</xdr:row>
      <xdr:rowOff>158724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149851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6133</xdr:rowOff>
    </xdr:from>
    <xdr:to>
      <xdr:col>116</xdr:col>
      <xdr:colOff>63500</xdr:colOff>
      <xdr:row>77</xdr:row>
      <xdr:rowOff>35181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3207783"/>
          <a:ext cx="838200" cy="2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35181</xdr:rowOff>
    </xdr:from>
    <xdr:to>
      <xdr:col>111</xdr:col>
      <xdr:colOff>177800</xdr:colOff>
      <xdr:row>77</xdr:row>
      <xdr:rowOff>60833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0434300" y="13236831"/>
          <a:ext cx="8890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60833</xdr:rowOff>
    </xdr:from>
    <xdr:to>
      <xdr:col>107</xdr:col>
      <xdr:colOff>50800</xdr:colOff>
      <xdr:row>77</xdr:row>
      <xdr:rowOff>87661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9545300" y="13262483"/>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87661</xdr:rowOff>
    </xdr:from>
    <xdr:to>
      <xdr:col>102</xdr:col>
      <xdr:colOff>114300</xdr:colOff>
      <xdr:row>77</xdr:row>
      <xdr:rowOff>105066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8656300" y="13289311"/>
          <a:ext cx="8890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96084</xdr:rowOff>
    </xdr:from>
    <xdr:to>
      <xdr:col>102</xdr:col>
      <xdr:colOff>165100</xdr:colOff>
      <xdr:row>77</xdr:row>
      <xdr:rowOff>26234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312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42762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0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94027</xdr:rowOff>
    </xdr:from>
    <xdr:to>
      <xdr:col>98</xdr:col>
      <xdr:colOff>38100</xdr:colOff>
      <xdr:row>77</xdr:row>
      <xdr:rowOff>24177</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312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40704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89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126783</xdr:rowOff>
    </xdr:from>
    <xdr:to>
      <xdr:col>116</xdr:col>
      <xdr:colOff>114300</xdr:colOff>
      <xdr:row>77</xdr:row>
      <xdr:rowOff>56933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31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105210</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31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155831</xdr:rowOff>
    </xdr:from>
    <xdr:to>
      <xdr:col>112</xdr:col>
      <xdr:colOff>38100</xdr:colOff>
      <xdr:row>77</xdr:row>
      <xdr:rowOff>85981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31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77108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32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10033</xdr:rowOff>
    </xdr:from>
    <xdr:to>
      <xdr:col>107</xdr:col>
      <xdr:colOff>101600</xdr:colOff>
      <xdr:row>77</xdr:row>
      <xdr:rowOff>111633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102760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33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36861</xdr:rowOff>
    </xdr:from>
    <xdr:to>
      <xdr:col>102</xdr:col>
      <xdr:colOff>165100</xdr:colOff>
      <xdr:row>77</xdr:row>
      <xdr:rowOff>138461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32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129588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333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54266</xdr:rowOff>
    </xdr:from>
    <xdr:to>
      <xdr:col>98</xdr:col>
      <xdr:colOff>38100</xdr:colOff>
      <xdr:row>77</xdr:row>
      <xdr:rowOff>155866</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32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146993</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334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8" name="前年度繰上充用金グラフ枠">
          <a:extLst>
            <a:ext uri="{FF2B5EF4-FFF2-40B4-BE49-F238E27FC236}">
              <a16:creationId xmlns:a16="http://schemas.microsoft.com/office/drawing/2014/main" id="{00000000-0008-0000-0600-00009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0" name="前年度繰上充用金最小値テキスト">
          <a:extLst>
            <a:ext uri="{FF2B5EF4-FFF2-40B4-BE49-F238E27FC236}">
              <a16:creationId xmlns:a16="http://schemas.microsoft.com/office/drawing/2014/main" id="{00000000-0008-0000-0600-000098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2" name="前年度繰上充用金最大値テキスト">
          <a:extLst>
            <a:ext uri="{FF2B5EF4-FFF2-40B4-BE49-F238E27FC236}">
              <a16:creationId xmlns:a16="http://schemas.microsoft.com/office/drawing/2014/main" id="{00000000-0008-0000-0600-00009A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5" name="前年度繰上充用金平均値テキスト">
          <a:extLst>
            <a:ext uri="{FF2B5EF4-FFF2-40B4-BE49-F238E27FC236}">
              <a16:creationId xmlns:a16="http://schemas.microsoft.com/office/drawing/2014/main" id="{00000000-0008-0000-0600-00009D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6" name="フローチャート: 判断 935">
          <a:extLst>
            <a:ext uri="{FF2B5EF4-FFF2-40B4-BE49-F238E27FC236}">
              <a16:creationId xmlns:a16="http://schemas.microsoft.com/office/drawing/2014/main" id="{00000000-0008-0000-0600-0000A8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4" name="前年度繰上充用金該当値テキスト">
          <a:extLst>
            <a:ext uri="{FF2B5EF4-FFF2-40B4-BE49-F238E27FC236}">
              <a16:creationId xmlns:a16="http://schemas.microsoft.com/office/drawing/2014/main" id="{00000000-0008-0000-0600-0000B0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3" name="正方形/長方形 952">
          <a:extLst>
            <a:ext uri="{FF2B5EF4-FFF2-40B4-BE49-F238E27FC236}">
              <a16:creationId xmlns:a16="http://schemas.microsoft.com/office/drawing/2014/main" id="{00000000-0008-0000-0600-0000B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4" name="正方形/長方形 953">
          <a:extLst>
            <a:ext uri="{FF2B5EF4-FFF2-40B4-BE49-F238E27FC236}">
              <a16:creationId xmlns:a16="http://schemas.microsoft.com/office/drawing/2014/main" id="{00000000-0008-0000-0600-0000B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5" name="テキスト ボックス 954">
          <a:extLst>
            <a:ext uri="{FF2B5EF4-FFF2-40B4-BE49-F238E27FC236}">
              <a16:creationId xmlns:a16="http://schemas.microsoft.com/office/drawing/2014/main" id="{00000000-0008-0000-0600-0000B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534,724</a:t>
          </a:r>
          <a:r>
            <a:rPr kumimoji="1" lang="ja-JP" altLang="en-US" sz="1300">
              <a:latin typeface="ＭＳ Ｐゴシック" panose="020B0600070205080204" pitchFamily="50" charset="-128"/>
              <a:ea typeface="ＭＳ Ｐゴシック" panose="020B0600070205080204" pitchFamily="50" charset="-128"/>
            </a:rPr>
            <a:t>円となっている。（前年度</a:t>
          </a:r>
          <a:r>
            <a:rPr kumimoji="1" lang="en-US" altLang="ja-JP" sz="1300">
              <a:latin typeface="ＭＳ Ｐゴシック" panose="020B0600070205080204" pitchFamily="50" charset="-128"/>
              <a:ea typeface="ＭＳ Ｐゴシック" panose="020B0600070205080204" pitchFamily="50" charset="-128"/>
            </a:rPr>
            <a:t>530,635</a:t>
          </a:r>
          <a:r>
            <a:rPr kumimoji="1" lang="ja-JP" altLang="en-US" sz="1300">
              <a:latin typeface="ＭＳ Ｐゴシック" panose="020B0600070205080204" pitchFamily="50" charset="-128"/>
              <a:ea typeface="ＭＳ Ｐゴシック" panose="020B0600070205080204" pitchFamily="50" charset="-128"/>
            </a:rPr>
            <a:t>円、前年度より</a:t>
          </a:r>
          <a:r>
            <a:rPr kumimoji="1" lang="en-US" altLang="ja-JP" sz="1300">
              <a:latin typeface="ＭＳ Ｐゴシック" panose="020B0600070205080204" pitchFamily="50" charset="-128"/>
              <a:ea typeface="ＭＳ Ｐゴシック" panose="020B0600070205080204" pitchFamily="50" charset="-128"/>
            </a:rPr>
            <a:t>4,089</a:t>
          </a:r>
          <a:r>
            <a:rPr kumimoji="1" lang="ja-JP" altLang="en-US" sz="1300">
              <a:latin typeface="ＭＳ Ｐゴシック" panose="020B0600070205080204" pitchFamily="50" charset="-128"/>
              <a:ea typeface="ＭＳ Ｐゴシック" panose="020B0600070205080204" pitchFamily="50" charset="-128"/>
            </a:rPr>
            <a:t>円増加、人口は</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人減少）</a:t>
          </a:r>
        </a:p>
        <a:p>
          <a:r>
            <a:rPr kumimoji="1" lang="ja-JP" altLang="en-US" sz="1300">
              <a:latin typeface="ＭＳ Ｐゴシック" panose="020B0600070205080204" pitchFamily="50" charset="-128"/>
              <a:ea typeface="ＭＳ Ｐゴシック" panose="020B0600070205080204" pitchFamily="50" charset="-128"/>
            </a:rPr>
            <a:t>・類似団体平均値を上回るのは「普通建設事業費（うち新規整備）」、「貸付金」であり、大きな変動があったのは「扶助費」及び「貸付金」である。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・「普通建設事業費（うち新規整備）」は、「松尾小学校新校舎整備事業」の実施により、前年度と比べ増加し、類似団体平均値を上回った。</a:t>
          </a:r>
        </a:p>
        <a:p>
          <a:r>
            <a:rPr kumimoji="1" lang="ja-JP" altLang="en-US" sz="1300">
              <a:latin typeface="ＭＳ Ｐゴシック" panose="020B0600070205080204" pitchFamily="50" charset="-128"/>
              <a:ea typeface="ＭＳ Ｐゴシック" panose="020B0600070205080204" pitchFamily="50" charset="-128"/>
            </a:rPr>
            <a:t>・「貸付金」は、さんむ医療センター建替整備事業の進捗に伴う長期貸付金の増額により前年度から大きく増加した。</a:t>
          </a:r>
        </a:p>
        <a:p>
          <a:r>
            <a:rPr kumimoji="1" lang="ja-JP" altLang="en-US" sz="1300">
              <a:latin typeface="ＭＳ Ｐゴシック" panose="020B0600070205080204" pitchFamily="50" charset="-128"/>
              <a:ea typeface="ＭＳ Ｐゴシック" panose="020B0600070205080204" pitchFamily="50" charset="-128"/>
            </a:rPr>
            <a:t>・「扶助費」は、住民税非課税世帯等臨時特別給付金及び子育て世帯等臨時特別給付金の給付が終了したため、前年度よりも減少した。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49,103
47,423
146.77
27,583,775
26,256,542
743,764
14,202,714
23,626,305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13779</xdr:rowOff>
    </xdr:from>
    <xdr:to>
      <xdr:col>24</xdr:col>
      <xdr:colOff>63500</xdr:colOff>
      <xdr:row>37</xdr:row>
      <xdr:rowOff>37021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7429"/>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18161</xdr:rowOff>
    </xdr:from>
    <xdr:to>
      <xdr:col>19</xdr:col>
      <xdr:colOff>177800</xdr:colOff>
      <xdr:row>37</xdr:row>
      <xdr:rowOff>37021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1811"/>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16066</xdr:rowOff>
    </xdr:from>
    <xdr:to>
      <xdr:col>15</xdr:col>
      <xdr:colOff>50800</xdr:colOff>
      <xdr:row>37</xdr:row>
      <xdr:rowOff>18161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971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164846</xdr:rowOff>
    </xdr:from>
    <xdr:to>
      <xdr:col>10</xdr:col>
      <xdr:colOff>114300</xdr:colOff>
      <xdr:row>37</xdr:row>
      <xdr:rowOff>16066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7046"/>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53086</xdr:rowOff>
    </xdr:from>
    <xdr:to>
      <xdr:col>10</xdr:col>
      <xdr:colOff>165100</xdr:colOff>
      <xdr:row>37</xdr:row>
      <xdr:rowOff>154686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145813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48704</xdr:rowOff>
    </xdr:from>
    <xdr:to>
      <xdr:col>6</xdr:col>
      <xdr:colOff>38100</xdr:colOff>
      <xdr:row>37</xdr:row>
      <xdr:rowOff>150304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141432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134429</xdr:rowOff>
    </xdr:from>
    <xdr:to>
      <xdr:col>24</xdr:col>
      <xdr:colOff>114300</xdr:colOff>
      <xdr:row>37</xdr:row>
      <xdr:rowOff>64579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112856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157671</xdr:rowOff>
    </xdr:from>
    <xdr:to>
      <xdr:col>20</xdr:col>
      <xdr:colOff>38100</xdr:colOff>
      <xdr:row>37</xdr:row>
      <xdr:rowOff>87821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78948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138811</xdr:rowOff>
    </xdr:from>
    <xdr:to>
      <xdr:col>15</xdr:col>
      <xdr:colOff>101600</xdr:colOff>
      <xdr:row>37</xdr:row>
      <xdr:rowOff>68961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60088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136716</xdr:rowOff>
    </xdr:from>
    <xdr:to>
      <xdr:col>10</xdr:col>
      <xdr:colOff>165100</xdr:colOff>
      <xdr:row>37</xdr:row>
      <xdr:rowOff>66866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83393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60723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21660</xdr:rowOff>
    </xdr:from>
    <xdr:to>
      <xdr:col>24</xdr:col>
      <xdr:colOff>63500</xdr:colOff>
      <xdr:row>59</xdr:row>
      <xdr:rowOff>23704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37210"/>
          <a:ext cx="8382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88976</xdr:rowOff>
    </xdr:from>
    <xdr:to>
      <xdr:col>19</xdr:col>
      <xdr:colOff>177800</xdr:colOff>
      <xdr:row>59</xdr:row>
      <xdr:rowOff>21660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3076"/>
          <a:ext cx="889000" cy="10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88976</xdr:rowOff>
    </xdr:from>
    <xdr:to>
      <xdr:col>15</xdr:col>
      <xdr:colOff>50800</xdr:colOff>
      <xdr:row>59</xdr:row>
      <xdr:rowOff>36233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33076"/>
          <a:ext cx="889000" cy="1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36233</xdr:rowOff>
    </xdr:from>
    <xdr:to>
      <xdr:col>10</xdr:col>
      <xdr:colOff>114300</xdr:colOff>
      <xdr:row>59</xdr:row>
      <xdr:rowOff>36546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51783"/>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144160</xdr:rowOff>
    </xdr:from>
    <xdr:to>
      <xdr:col>10</xdr:col>
      <xdr:colOff>165100</xdr:colOff>
      <xdr:row>59</xdr:row>
      <xdr:rowOff>74310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90837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6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147655</xdr:rowOff>
    </xdr:from>
    <xdr:to>
      <xdr:col>6</xdr:col>
      <xdr:colOff>38100</xdr:colOff>
      <xdr:row>59</xdr:row>
      <xdr:rowOff>77805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9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94332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144354</xdr:rowOff>
    </xdr:from>
    <xdr:to>
      <xdr:col>24</xdr:col>
      <xdr:colOff>114300</xdr:colOff>
      <xdr:row>59</xdr:row>
      <xdr:rowOff>74504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59281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142310</xdr:rowOff>
    </xdr:from>
    <xdr:to>
      <xdr:col>20</xdr:col>
      <xdr:colOff>38100</xdr:colOff>
      <xdr:row>59</xdr:row>
      <xdr:rowOff>72460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63587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38176</xdr:rowOff>
    </xdr:from>
    <xdr:to>
      <xdr:col>15</xdr:col>
      <xdr:colOff>101600</xdr:colOff>
      <xdr:row>58</xdr:row>
      <xdr:rowOff>139776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130903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7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156883</xdr:rowOff>
    </xdr:from>
    <xdr:to>
      <xdr:col>10</xdr:col>
      <xdr:colOff>165100</xdr:colOff>
      <xdr:row>59</xdr:row>
      <xdr:rowOff>87033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1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78160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157196</xdr:rowOff>
    </xdr:from>
    <xdr:to>
      <xdr:col>6</xdr:col>
      <xdr:colOff>38100</xdr:colOff>
      <xdr:row>59</xdr:row>
      <xdr:rowOff>87346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78473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17087</xdr:rowOff>
    </xdr:from>
    <xdr:to>
      <xdr:col>24</xdr:col>
      <xdr:colOff>63500</xdr:colOff>
      <xdr:row>77</xdr:row>
      <xdr:rowOff>38653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18737"/>
          <a:ext cx="838200" cy="2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17087</xdr:rowOff>
    </xdr:from>
    <xdr:to>
      <xdr:col>19</xdr:col>
      <xdr:colOff>177800</xdr:colOff>
      <xdr:row>77</xdr:row>
      <xdr:rowOff>97975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8737"/>
          <a:ext cx="889000" cy="8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97975</xdr:rowOff>
    </xdr:from>
    <xdr:to>
      <xdr:col>15</xdr:col>
      <xdr:colOff>50800</xdr:colOff>
      <xdr:row>77</xdr:row>
      <xdr:rowOff>150051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99625"/>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150051</xdr:rowOff>
    </xdr:from>
    <xdr:to>
      <xdr:col>10</xdr:col>
      <xdr:colOff>114300</xdr:colOff>
      <xdr:row>78</xdr:row>
      <xdr:rowOff>39706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1701"/>
          <a:ext cx="8890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110603</xdr:rowOff>
    </xdr:from>
    <xdr:to>
      <xdr:col>10</xdr:col>
      <xdr:colOff>165100</xdr:colOff>
      <xdr:row>77</xdr:row>
      <xdr:rowOff>40753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57280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135851</xdr:rowOff>
    </xdr:from>
    <xdr:to>
      <xdr:col>6</xdr:col>
      <xdr:colOff>38100</xdr:colOff>
      <xdr:row>77</xdr:row>
      <xdr:rowOff>66001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159303</xdr:rowOff>
    </xdr:from>
    <xdr:to>
      <xdr:col>24</xdr:col>
      <xdr:colOff>114300</xdr:colOff>
      <xdr:row>77</xdr:row>
      <xdr:rowOff>89453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74230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137737</xdr:rowOff>
    </xdr:from>
    <xdr:to>
      <xdr:col>20</xdr:col>
      <xdr:colOff>38100</xdr:colOff>
      <xdr:row>77</xdr:row>
      <xdr:rowOff>67887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59014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47175</xdr:rowOff>
    </xdr:from>
    <xdr:to>
      <xdr:col>15</xdr:col>
      <xdr:colOff>101600</xdr:colOff>
      <xdr:row>77</xdr:row>
      <xdr:rowOff>148775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139902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99251</xdr:rowOff>
    </xdr:from>
    <xdr:to>
      <xdr:col>10</xdr:col>
      <xdr:colOff>165100</xdr:colOff>
      <xdr:row>78</xdr:row>
      <xdr:rowOff>29401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9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160356</xdr:rowOff>
    </xdr:from>
    <xdr:to>
      <xdr:col>6</xdr:col>
      <xdr:colOff>38100</xdr:colOff>
      <xdr:row>78</xdr:row>
      <xdr:rowOff>90506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81633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164323</xdr:rowOff>
    </xdr:from>
    <xdr:to>
      <xdr:col>24</xdr:col>
      <xdr:colOff>63500</xdr:colOff>
      <xdr:row>98</xdr:row>
      <xdr:rowOff>97706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94973"/>
          <a:ext cx="838200" cy="10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97706</xdr:rowOff>
    </xdr:from>
    <xdr:to>
      <xdr:col>19</xdr:col>
      <xdr:colOff>177800</xdr:colOff>
      <xdr:row>98</xdr:row>
      <xdr:rowOff>136457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9806"/>
          <a:ext cx="889000" cy="3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136457</xdr:rowOff>
    </xdr:from>
    <xdr:to>
      <xdr:col>15</xdr:col>
      <xdr:colOff>50800</xdr:colOff>
      <xdr:row>98</xdr:row>
      <xdr:rowOff>149399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38557"/>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149399</xdr:rowOff>
    </xdr:from>
    <xdr:to>
      <xdr:col>10</xdr:col>
      <xdr:colOff>114300</xdr:colOff>
      <xdr:row>98</xdr:row>
      <xdr:rowOff>152495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1499"/>
          <a:ext cx="8890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79609</xdr:rowOff>
    </xdr:from>
    <xdr:to>
      <xdr:col>10</xdr:col>
      <xdr:colOff>165100</xdr:colOff>
      <xdr:row>99</xdr:row>
      <xdr:rowOff>9759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8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26286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86131</xdr:rowOff>
    </xdr:from>
    <xdr:to>
      <xdr:col>6</xdr:col>
      <xdr:colOff>38100</xdr:colOff>
      <xdr:row>99</xdr:row>
      <xdr:rowOff>16281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32808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113523</xdr:rowOff>
    </xdr:from>
    <xdr:to>
      <xdr:col>24</xdr:col>
      <xdr:colOff>114300</xdr:colOff>
      <xdr:row>98</xdr:row>
      <xdr:rowOff>43673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136400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46906</xdr:rowOff>
    </xdr:from>
    <xdr:to>
      <xdr:col>20</xdr:col>
      <xdr:colOff>38100</xdr:colOff>
      <xdr:row>98</xdr:row>
      <xdr:rowOff>148506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139633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85657</xdr:rowOff>
    </xdr:from>
    <xdr:to>
      <xdr:col>15</xdr:col>
      <xdr:colOff>101600</xdr:colOff>
      <xdr:row>99</xdr:row>
      <xdr:rowOff>15807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6934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98599</xdr:rowOff>
    </xdr:from>
    <xdr:to>
      <xdr:col>10</xdr:col>
      <xdr:colOff>165100</xdr:colOff>
      <xdr:row>99</xdr:row>
      <xdr:rowOff>28749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19876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101695</xdr:rowOff>
    </xdr:from>
    <xdr:to>
      <xdr:col>6</xdr:col>
      <xdr:colOff>38100</xdr:colOff>
      <xdr:row>99</xdr:row>
      <xdr:rowOff>31845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22972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92673</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7922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90715</xdr:rowOff>
    </xdr:from>
    <xdr:to>
      <xdr:col>45</xdr:col>
      <xdr:colOff>177800</xdr:colOff>
      <xdr:row>39</xdr:row>
      <xdr:rowOff>92673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77265"/>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79938</xdr:rowOff>
    </xdr:from>
    <xdr:to>
      <xdr:col>41</xdr:col>
      <xdr:colOff>50800</xdr:colOff>
      <xdr:row>39</xdr:row>
      <xdr:rowOff>90715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6648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159439</xdr:rowOff>
    </xdr:from>
    <xdr:to>
      <xdr:col>41</xdr:col>
      <xdr:colOff>101600</xdr:colOff>
      <xdr:row>38</xdr:row>
      <xdr:rowOff>89589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106116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168584</xdr:rowOff>
    </xdr:from>
    <xdr:to>
      <xdr:col>36</xdr:col>
      <xdr:colOff>165100</xdr:colOff>
      <xdr:row>38</xdr:row>
      <xdr:rowOff>98734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115261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41873</xdr:rowOff>
    </xdr:from>
    <xdr:to>
      <xdr:col>46</xdr:col>
      <xdr:colOff>38100</xdr:colOff>
      <xdr:row>39</xdr:row>
      <xdr:rowOff>143473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134600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39915</xdr:rowOff>
    </xdr:from>
    <xdr:to>
      <xdr:col>41</xdr:col>
      <xdr:colOff>101600</xdr:colOff>
      <xdr:row>39</xdr:row>
      <xdr:rowOff>141515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132642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29138</xdr:rowOff>
    </xdr:from>
    <xdr:to>
      <xdr:col>36</xdr:col>
      <xdr:colOff>165100</xdr:colOff>
      <xdr:row>39</xdr:row>
      <xdr:rowOff>130738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121865</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808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97398</xdr:rowOff>
    </xdr:from>
    <xdr:to>
      <xdr:col>55</xdr:col>
      <xdr:colOff>0</xdr:colOff>
      <xdr:row>58</xdr:row>
      <xdr:rowOff>55630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70048"/>
          <a:ext cx="838200" cy="1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160742</xdr:rowOff>
    </xdr:from>
    <xdr:to>
      <xdr:col>50</xdr:col>
      <xdr:colOff>114300</xdr:colOff>
      <xdr:row>57</xdr:row>
      <xdr:rowOff>97398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61942"/>
          <a:ext cx="889000" cy="10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160742</xdr:rowOff>
    </xdr:from>
    <xdr:to>
      <xdr:col>45</xdr:col>
      <xdr:colOff>177800</xdr:colOff>
      <xdr:row>57</xdr:row>
      <xdr:rowOff>165891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61942"/>
          <a:ext cx="889000" cy="17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165891</xdr:rowOff>
    </xdr:from>
    <xdr:to>
      <xdr:col>41</xdr:col>
      <xdr:colOff>50800</xdr:colOff>
      <xdr:row>58</xdr:row>
      <xdr:rowOff>104844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38541"/>
          <a:ext cx="889000" cy="1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137113</xdr:rowOff>
    </xdr:from>
    <xdr:to>
      <xdr:col>41</xdr:col>
      <xdr:colOff>101600</xdr:colOff>
      <xdr:row>58</xdr:row>
      <xdr:rowOff>67263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58390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100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134859</xdr:rowOff>
    </xdr:from>
    <xdr:to>
      <xdr:col>36</xdr:col>
      <xdr:colOff>165100</xdr:colOff>
      <xdr:row>58</xdr:row>
      <xdr:rowOff>65009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90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81536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4830</xdr:rowOff>
    </xdr:from>
    <xdr:to>
      <xdr:col>55</xdr:col>
      <xdr:colOff>50800</xdr:colOff>
      <xdr:row>58</xdr:row>
      <xdr:rowOff>106430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154707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2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46598</xdr:rowOff>
    </xdr:from>
    <xdr:to>
      <xdr:col>50</xdr:col>
      <xdr:colOff>165100</xdr:colOff>
      <xdr:row>57</xdr:row>
      <xdr:rowOff>148198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139325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109942</xdr:rowOff>
    </xdr:from>
    <xdr:to>
      <xdr:col>46</xdr:col>
      <xdr:colOff>38100</xdr:colOff>
      <xdr:row>57</xdr:row>
      <xdr:rowOff>40092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56619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48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115091</xdr:rowOff>
    </xdr:from>
    <xdr:to>
      <xdr:col>41</xdr:col>
      <xdr:colOff>101600</xdr:colOff>
      <xdr:row>58</xdr:row>
      <xdr:rowOff>45241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61768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6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54044</xdr:rowOff>
    </xdr:from>
    <xdr:to>
      <xdr:col>36</xdr:col>
      <xdr:colOff>165100</xdr:colOff>
      <xdr:row>58</xdr:row>
      <xdr:rowOff>155644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146771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9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87438</xdr:rowOff>
    </xdr:from>
    <xdr:to>
      <xdr:col>55</xdr:col>
      <xdr:colOff>0</xdr:colOff>
      <xdr:row>78</xdr:row>
      <xdr:rowOff>105094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0538"/>
          <a:ext cx="8382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99763</xdr:rowOff>
    </xdr:from>
    <xdr:to>
      <xdr:col>50</xdr:col>
      <xdr:colOff>114300</xdr:colOff>
      <xdr:row>78</xdr:row>
      <xdr:rowOff>105094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2863"/>
          <a:ext cx="8890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99763</xdr:rowOff>
    </xdr:from>
    <xdr:to>
      <xdr:col>45</xdr:col>
      <xdr:colOff>177800</xdr:colOff>
      <xdr:row>78</xdr:row>
      <xdr:rowOff>118427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2863"/>
          <a:ext cx="8890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118427</xdr:rowOff>
    </xdr:from>
    <xdr:to>
      <xdr:col>41</xdr:col>
      <xdr:colOff>50800</xdr:colOff>
      <xdr:row>78</xdr:row>
      <xdr:rowOff>123433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91527"/>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30607</xdr:rowOff>
    </xdr:from>
    <xdr:to>
      <xdr:col>41</xdr:col>
      <xdr:colOff>101600</xdr:colOff>
      <xdr:row>78</xdr:row>
      <xdr:rowOff>132207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148734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30218</xdr:rowOff>
    </xdr:from>
    <xdr:to>
      <xdr:col>36</xdr:col>
      <xdr:colOff>165100</xdr:colOff>
      <xdr:row>78</xdr:row>
      <xdr:rowOff>131818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0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148345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36638</xdr:rowOff>
    </xdr:from>
    <xdr:to>
      <xdr:col>55</xdr:col>
      <xdr:colOff>50800</xdr:colOff>
      <xdr:row>78</xdr:row>
      <xdr:rowOff>138238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123015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54294</xdr:rowOff>
    </xdr:from>
    <xdr:to>
      <xdr:col>50</xdr:col>
      <xdr:colOff>165100</xdr:colOff>
      <xdr:row>78</xdr:row>
      <xdr:rowOff>155894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147021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48963</xdr:rowOff>
    </xdr:from>
    <xdr:to>
      <xdr:col>46</xdr:col>
      <xdr:colOff>38100</xdr:colOff>
      <xdr:row>78</xdr:row>
      <xdr:rowOff>150563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141690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67627</xdr:rowOff>
    </xdr:from>
    <xdr:to>
      <xdr:col>41</xdr:col>
      <xdr:colOff>101600</xdr:colOff>
      <xdr:row>78</xdr:row>
      <xdr:rowOff>169227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160354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3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72633</xdr:rowOff>
    </xdr:from>
    <xdr:to>
      <xdr:col>36</xdr:col>
      <xdr:colOff>165100</xdr:colOff>
      <xdr:row>79</xdr:row>
      <xdr:rowOff>2783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165360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99409</xdr:rowOff>
    </xdr:from>
    <xdr:to>
      <xdr:col>55</xdr:col>
      <xdr:colOff>0</xdr:colOff>
      <xdr:row>97</xdr:row>
      <xdr:rowOff>170114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730059"/>
          <a:ext cx="838200" cy="7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36477</xdr:rowOff>
    </xdr:from>
    <xdr:to>
      <xdr:col>50</xdr:col>
      <xdr:colOff>114300</xdr:colOff>
      <xdr:row>97</xdr:row>
      <xdr:rowOff>99409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67127"/>
          <a:ext cx="889000" cy="6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36477</xdr:rowOff>
    </xdr:from>
    <xdr:to>
      <xdr:col>45</xdr:col>
      <xdr:colOff>177800</xdr:colOff>
      <xdr:row>98</xdr:row>
      <xdr:rowOff>25743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67127"/>
          <a:ext cx="889000" cy="1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25743</xdr:rowOff>
    </xdr:from>
    <xdr:to>
      <xdr:col>41</xdr:col>
      <xdr:colOff>50800</xdr:colOff>
      <xdr:row>98</xdr:row>
      <xdr:rowOff>40602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2784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143145</xdr:rowOff>
    </xdr:from>
    <xdr:to>
      <xdr:col>41</xdr:col>
      <xdr:colOff>101600</xdr:colOff>
      <xdr:row>97</xdr:row>
      <xdr:rowOff>73295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6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7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139573</xdr:rowOff>
    </xdr:from>
    <xdr:to>
      <xdr:col>36</xdr:col>
      <xdr:colOff>165100</xdr:colOff>
      <xdr:row>97</xdr:row>
      <xdr:rowOff>69723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86250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119314</xdr:rowOff>
    </xdr:from>
    <xdr:to>
      <xdr:col>55</xdr:col>
      <xdr:colOff>50800</xdr:colOff>
      <xdr:row>98</xdr:row>
      <xdr:rowOff>49464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4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34241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48609</xdr:rowOff>
    </xdr:from>
    <xdr:to>
      <xdr:col>50</xdr:col>
      <xdr:colOff>165100</xdr:colOff>
      <xdr:row>97</xdr:row>
      <xdr:rowOff>150209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7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141336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7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157127</xdr:rowOff>
    </xdr:from>
    <xdr:to>
      <xdr:col>46</xdr:col>
      <xdr:colOff>38100</xdr:colOff>
      <xdr:row>97</xdr:row>
      <xdr:rowOff>87277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78404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146393</xdr:rowOff>
    </xdr:from>
    <xdr:to>
      <xdr:col>41</xdr:col>
      <xdr:colOff>101600</xdr:colOff>
      <xdr:row>98</xdr:row>
      <xdr:rowOff>76543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67670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6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161252</xdr:rowOff>
    </xdr:from>
    <xdr:to>
      <xdr:col>36</xdr:col>
      <xdr:colOff>165100</xdr:colOff>
      <xdr:row>98</xdr:row>
      <xdr:rowOff>91402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82529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8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6293</xdr:rowOff>
    </xdr:from>
    <xdr:to>
      <xdr:col>85</xdr:col>
      <xdr:colOff>127000</xdr:colOff>
      <xdr:row>37</xdr:row>
      <xdr:rowOff>1644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178493"/>
          <a:ext cx="838200" cy="16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111773</xdr:rowOff>
    </xdr:from>
    <xdr:to>
      <xdr:col>81</xdr:col>
      <xdr:colOff>50800</xdr:colOff>
      <xdr:row>36</xdr:row>
      <xdr:rowOff>6293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12523"/>
          <a:ext cx="88900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111773</xdr:rowOff>
    </xdr:from>
    <xdr:to>
      <xdr:col>76</xdr:col>
      <xdr:colOff>114300</xdr:colOff>
      <xdr:row>36</xdr:row>
      <xdr:rowOff>75121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12523"/>
          <a:ext cx="889000" cy="1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75121</xdr:rowOff>
    </xdr:from>
    <xdr:to>
      <xdr:col>71</xdr:col>
      <xdr:colOff>177800</xdr:colOff>
      <xdr:row>36</xdr:row>
      <xdr:rowOff>132156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47321"/>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140030</xdr:rowOff>
    </xdr:from>
    <xdr:to>
      <xdr:col>72</xdr:col>
      <xdr:colOff>38100</xdr:colOff>
      <xdr:row>37</xdr:row>
      <xdr:rowOff>70180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61307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145821</xdr:rowOff>
    </xdr:from>
    <xdr:to>
      <xdr:col>67</xdr:col>
      <xdr:colOff>101600</xdr:colOff>
      <xdr:row>37</xdr:row>
      <xdr:rowOff>75971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67098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122294</xdr:rowOff>
    </xdr:from>
    <xdr:to>
      <xdr:col>85</xdr:col>
      <xdr:colOff>177800</xdr:colOff>
      <xdr:row>37</xdr:row>
      <xdr:rowOff>52444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100721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126943</xdr:rowOff>
    </xdr:from>
    <xdr:to>
      <xdr:col>81</xdr:col>
      <xdr:colOff>101600</xdr:colOff>
      <xdr:row>36</xdr:row>
      <xdr:rowOff>57093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2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73620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0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60973</xdr:rowOff>
    </xdr:from>
    <xdr:to>
      <xdr:col>76</xdr:col>
      <xdr:colOff>165100</xdr:colOff>
      <xdr:row>35</xdr:row>
      <xdr:rowOff>162573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24321</xdr:rowOff>
    </xdr:from>
    <xdr:to>
      <xdr:col>72</xdr:col>
      <xdr:colOff>38100</xdr:colOff>
      <xdr:row>36</xdr:row>
      <xdr:rowOff>125921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9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142448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81356</xdr:rowOff>
    </xdr:from>
    <xdr:to>
      <xdr:col>67</xdr:col>
      <xdr:colOff>101600</xdr:colOff>
      <xdr:row>37</xdr:row>
      <xdr:rowOff>11506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28033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42202</xdr:rowOff>
    </xdr:from>
    <xdr:to>
      <xdr:col>85</xdr:col>
      <xdr:colOff>127000</xdr:colOff>
      <xdr:row>55</xdr:row>
      <xdr:rowOff>52565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471952"/>
          <a:ext cx="838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42202</xdr:rowOff>
    </xdr:from>
    <xdr:to>
      <xdr:col>81</xdr:col>
      <xdr:colOff>50800</xdr:colOff>
      <xdr:row>55</xdr:row>
      <xdr:rowOff>119558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471952"/>
          <a:ext cx="889000" cy="7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119558</xdr:rowOff>
    </xdr:from>
    <xdr:to>
      <xdr:col>76</xdr:col>
      <xdr:colOff>114300</xdr:colOff>
      <xdr:row>57</xdr:row>
      <xdr:rowOff>10858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549308"/>
          <a:ext cx="889000" cy="2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10858</xdr:rowOff>
    </xdr:from>
    <xdr:to>
      <xdr:col>71</xdr:col>
      <xdr:colOff>177800</xdr:colOff>
      <xdr:row>57</xdr:row>
      <xdr:rowOff>81305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783508"/>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38329</xdr:rowOff>
    </xdr:from>
    <xdr:to>
      <xdr:col>72</xdr:col>
      <xdr:colOff>38100</xdr:colOff>
      <xdr:row>57</xdr:row>
      <xdr:rowOff>139929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62585</xdr:rowOff>
    </xdr:from>
    <xdr:to>
      <xdr:col>67</xdr:col>
      <xdr:colOff>101600</xdr:colOff>
      <xdr:row>57</xdr:row>
      <xdr:rowOff>164185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1765</xdr:rowOff>
    </xdr:from>
    <xdr:to>
      <xdr:col>85</xdr:col>
      <xdr:colOff>177800</xdr:colOff>
      <xdr:row>55</xdr:row>
      <xdr:rowOff>103365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4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24642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162852</xdr:rowOff>
    </xdr:from>
    <xdr:to>
      <xdr:col>81</xdr:col>
      <xdr:colOff>101600</xdr:colOff>
      <xdr:row>55</xdr:row>
      <xdr:rowOff>93002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109529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68758</xdr:rowOff>
    </xdr:from>
    <xdr:to>
      <xdr:col>76</xdr:col>
      <xdr:colOff>165100</xdr:colOff>
      <xdr:row>55</xdr:row>
      <xdr:rowOff>170358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131508</xdr:rowOff>
    </xdr:from>
    <xdr:to>
      <xdr:col>72</xdr:col>
      <xdr:colOff>38100</xdr:colOff>
      <xdr:row>57</xdr:row>
      <xdr:rowOff>61658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78185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5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30505</xdr:rowOff>
    </xdr:from>
    <xdr:to>
      <xdr:col>67</xdr:col>
      <xdr:colOff>101600</xdr:colOff>
      <xdr:row>57</xdr:row>
      <xdr:rowOff>132105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148632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5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95563</xdr:rowOff>
    </xdr:from>
    <xdr:to>
      <xdr:col>85</xdr:col>
      <xdr:colOff>127000</xdr:colOff>
      <xdr:row>79</xdr:row>
      <xdr:rowOff>98780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0113"/>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84575</xdr:rowOff>
    </xdr:from>
    <xdr:to>
      <xdr:col>81</xdr:col>
      <xdr:colOff>50800</xdr:colOff>
      <xdr:row>79</xdr:row>
      <xdr:rowOff>95563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29125"/>
          <a:ext cx="8890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2524</xdr:rowOff>
    </xdr:from>
    <xdr:to>
      <xdr:col>76</xdr:col>
      <xdr:colOff>114300</xdr:colOff>
      <xdr:row>79</xdr:row>
      <xdr:rowOff>84575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47074"/>
          <a:ext cx="889000" cy="8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2524</xdr:rowOff>
    </xdr:from>
    <xdr:to>
      <xdr:col>71</xdr:col>
      <xdr:colOff>177800</xdr:colOff>
      <xdr:row>79</xdr:row>
      <xdr:rowOff>94078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47074"/>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92835</xdr:rowOff>
    </xdr:from>
    <xdr:to>
      <xdr:col>72</xdr:col>
      <xdr:colOff>38100</xdr:colOff>
      <xdr:row>79</xdr:row>
      <xdr:rowOff>22985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6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39512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4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123386</xdr:rowOff>
    </xdr:from>
    <xdr:to>
      <xdr:col>67</xdr:col>
      <xdr:colOff>101600</xdr:colOff>
      <xdr:row>79</xdr:row>
      <xdr:rowOff>53536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70063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47980</xdr:rowOff>
    </xdr:from>
    <xdr:to>
      <xdr:col>85</xdr:col>
      <xdr:colOff>177800</xdr:colOff>
      <xdr:row>79</xdr:row>
      <xdr:rowOff>149580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134357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44763</xdr:rowOff>
    </xdr:from>
    <xdr:to>
      <xdr:col>81</xdr:col>
      <xdr:colOff>101600</xdr:colOff>
      <xdr:row>79</xdr:row>
      <xdr:rowOff>146363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137490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82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33775</xdr:rowOff>
    </xdr:from>
    <xdr:to>
      <xdr:col>76</xdr:col>
      <xdr:colOff>165100</xdr:colOff>
      <xdr:row>79</xdr:row>
      <xdr:rowOff>135375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126502</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71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123174</xdr:rowOff>
    </xdr:from>
    <xdr:to>
      <xdr:col>72</xdr:col>
      <xdr:colOff>38100</xdr:colOff>
      <xdr:row>79</xdr:row>
      <xdr:rowOff>53324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44451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8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43278</xdr:rowOff>
    </xdr:from>
    <xdr:to>
      <xdr:col>67</xdr:col>
      <xdr:colOff>101600</xdr:colOff>
      <xdr:row>79</xdr:row>
      <xdr:rowOff>144878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136005</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8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108451</xdr:rowOff>
    </xdr:from>
    <xdr:to>
      <xdr:col>85</xdr:col>
      <xdr:colOff>127000</xdr:colOff>
      <xdr:row>98</xdr:row>
      <xdr:rowOff>120546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910551"/>
          <a:ext cx="8382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120546</xdr:rowOff>
    </xdr:from>
    <xdr:to>
      <xdr:col>81</xdr:col>
      <xdr:colOff>50800</xdr:colOff>
      <xdr:row>98</xdr:row>
      <xdr:rowOff>125625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922646"/>
          <a:ext cx="8890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111869</xdr:rowOff>
    </xdr:from>
    <xdr:to>
      <xdr:col>76</xdr:col>
      <xdr:colOff>114300</xdr:colOff>
      <xdr:row>98</xdr:row>
      <xdr:rowOff>125625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913969"/>
          <a:ext cx="8890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110892</xdr:rowOff>
    </xdr:from>
    <xdr:to>
      <xdr:col>71</xdr:col>
      <xdr:colOff>177800</xdr:colOff>
      <xdr:row>98</xdr:row>
      <xdr:rowOff>111869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912992"/>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41360</xdr:rowOff>
    </xdr:from>
    <xdr:to>
      <xdr:col>72</xdr:col>
      <xdr:colOff>38100</xdr:colOff>
      <xdr:row>98</xdr:row>
      <xdr:rowOff>142960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159487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42455</xdr:rowOff>
    </xdr:from>
    <xdr:to>
      <xdr:col>67</xdr:col>
      <xdr:colOff>101600</xdr:colOff>
      <xdr:row>98</xdr:row>
      <xdr:rowOff>144055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57651</xdr:rowOff>
    </xdr:from>
    <xdr:to>
      <xdr:col>85</xdr:col>
      <xdr:colOff>177800</xdr:colOff>
      <xdr:row>98</xdr:row>
      <xdr:rowOff>159251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5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144028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7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69746</xdr:rowOff>
    </xdr:from>
    <xdr:to>
      <xdr:col>81</xdr:col>
      <xdr:colOff>101600</xdr:colOff>
      <xdr:row>98</xdr:row>
      <xdr:rowOff>171346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162473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6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74825</xdr:rowOff>
    </xdr:from>
    <xdr:to>
      <xdr:col>76</xdr:col>
      <xdr:colOff>165100</xdr:colOff>
      <xdr:row>99</xdr:row>
      <xdr:rowOff>4975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167552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61069</xdr:rowOff>
    </xdr:from>
    <xdr:to>
      <xdr:col>72</xdr:col>
      <xdr:colOff>38100</xdr:colOff>
      <xdr:row>98</xdr:row>
      <xdr:rowOff>162669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153796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60092</xdr:rowOff>
    </xdr:from>
    <xdr:to>
      <xdr:col>67</xdr:col>
      <xdr:colOff>101600</xdr:colOff>
      <xdr:row>98</xdr:row>
      <xdr:rowOff>161692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152819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75275</xdr:rowOff>
    </xdr:from>
    <xdr:to>
      <xdr:col>102</xdr:col>
      <xdr:colOff>165100</xdr:colOff>
      <xdr:row>39</xdr:row>
      <xdr:rowOff>5425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21952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79847</xdr:rowOff>
    </xdr:from>
    <xdr:to>
      <xdr:col>98</xdr:col>
      <xdr:colOff>38100</xdr:colOff>
      <xdr:row>39</xdr:row>
      <xdr:rowOff>9997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26524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534,724</a:t>
          </a:r>
          <a:r>
            <a:rPr kumimoji="1" lang="ja-JP" altLang="en-US" sz="1300">
              <a:latin typeface="ＭＳ Ｐゴシック" panose="020B0600070205080204" pitchFamily="50" charset="-128"/>
              <a:ea typeface="ＭＳ Ｐゴシック" panose="020B0600070205080204" pitchFamily="50" charset="-128"/>
            </a:rPr>
            <a:t>円となっている。（前年度</a:t>
          </a:r>
          <a:r>
            <a:rPr kumimoji="1" lang="en-US" altLang="ja-JP" sz="1300">
              <a:latin typeface="ＭＳ Ｐゴシック" panose="020B0600070205080204" pitchFamily="50" charset="-128"/>
              <a:ea typeface="ＭＳ Ｐゴシック" panose="020B0600070205080204" pitchFamily="50" charset="-128"/>
            </a:rPr>
            <a:t>530,635</a:t>
          </a:r>
          <a:r>
            <a:rPr kumimoji="1" lang="ja-JP" altLang="en-US" sz="1300">
              <a:latin typeface="ＭＳ Ｐゴシック" panose="020B0600070205080204" pitchFamily="50" charset="-128"/>
              <a:ea typeface="ＭＳ Ｐゴシック" panose="020B0600070205080204" pitchFamily="50" charset="-128"/>
            </a:rPr>
            <a:t>円、前年度より</a:t>
          </a:r>
          <a:r>
            <a:rPr kumimoji="1" lang="en-US" altLang="ja-JP" sz="1300">
              <a:latin typeface="ＭＳ Ｐゴシック" panose="020B0600070205080204" pitchFamily="50" charset="-128"/>
              <a:ea typeface="ＭＳ Ｐゴシック" panose="020B0600070205080204" pitchFamily="50" charset="-128"/>
            </a:rPr>
            <a:t>4,089</a:t>
          </a:r>
          <a:r>
            <a:rPr kumimoji="1" lang="ja-JP" altLang="en-US" sz="1300">
              <a:latin typeface="ＭＳ Ｐゴシック" panose="020B0600070205080204" pitchFamily="50" charset="-128"/>
              <a:ea typeface="ＭＳ Ｐゴシック" panose="020B0600070205080204" pitchFamily="50" charset="-128"/>
            </a:rPr>
            <a:t>円増加、人口は</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人減少）</a:t>
          </a:r>
        </a:p>
        <a:p>
          <a:r>
            <a:rPr kumimoji="1" lang="ja-JP" altLang="en-US" sz="1300">
              <a:latin typeface="ＭＳ Ｐゴシック" panose="020B0600070205080204" pitchFamily="50" charset="-128"/>
              <a:ea typeface="ＭＳ Ｐゴシック" panose="020B0600070205080204" pitchFamily="50" charset="-128"/>
            </a:rPr>
            <a:t>・類似団体平均値を上回っているのは「衛生費」、「教育費」であり、前年度との比較で大きな変動があったのは「衛生費」、「商工費」である。</a:t>
          </a:r>
        </a:p>
        <a:p>
          <a:r>
            <a:rPr kumimoji="1" lang="ja-JP" altLang="en-US" sz="1300">
              <a:latin typeface="ＭＳ Ｐゴシック" panose="020B0600070205080204" pitchFamily="50" charset="-128"/>
              <a:ea typeface="ＭＳ Ｐゴシック" panose="020B0600070205080204" pitchFamily="50" charset="-128"/>
            </a:rPr>
            <a:t>・「衛生費」は、さんむ医療センター建替整備事業の進捗に伴う長期貸付金の増額により前年度と比べ大きく増加し、類似団体平均値を上回った。</a:t>
          </a:r>
        </a:p>
        <a:p>
          <a:r>
            <a:rPr kumimoji="1" lang="ja-JP" altLang="en-US" sz="1300">
              <a:latin typeface="ＭＳ Ｐゴシック" panose="020B0600070205080204" pitchFamily="50" charset="-128"/>
              <a:ea typeface="ＭＳ Ｐゴシック" panose="020B0600070205080204" pitchFamily="50" charset="-128"/>
            </a:rPr>
            <a:t>・「教育費」は、「松尾中学校空調設備改修事業」が完了したことにより、前年度と比べ減少したが、類似団体平均値を上回っている。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・「商工費」は物価高騰対策の「地域応援クーポン券事業」の実施により、前年度と比べ増加したが、類似団体平均値を下回っている。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財政調整基金残高は歳入不足額の補てんのため取崩額は前年度と同額だったものの、取崩額を上回る歳計剰余金を積み立てたため、前年度比で増加している。</a:t>
          </a:r>
        </a:p>
        <a:p>
          <a:r>
            <a:rPr kumimoji="1" lang="ja-JP" altLang="en-US" sz="1400">
              <a:latin typeface="ＭＳ ゴシック" pitchFamily="49" charset="-128"/>
              <a:ea typeface="ＭＳ ゴシック" pitchFamily="49" charset="-128"/>
            </a:rPr>
            <a:t>　形式収支の減少と翌年度へ繰り越すべき財源の増加により、実質収支の黒字額が減少し、実質単年度収支の赤字額は悪化した。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連結実質赤字比率については、一般会計及び特別会計ともに黒字であり、また、公営企業会計においても資金不足が生じておらず、健全な運営を行っている。</a:t>
          </a:r>
        </a:p>
        <a:p>
          <a:r>
            <a:rPr kumimoji="1" lang="ja-JP" altLang="en-US" sz="1400">
              <a:latin typeface="ＭＳ ゴシック" pitchFamily="49" charset="-128"/>
              <a:ea typeface="ＭＳ ゴシック" pitchFamily="49" charset="-128"/>
            </a:rPr>
            <a:t>　国民健康保険特別会計（事業勘定）の実質収支については、県支出金により歳入が前年度より増加したものの、歳出面において医療機関への受診形態がコロナ禍前に戻り、療養諸費が増加したことにより、歳出額も増加したため、黒字額は減少した。</a:t>
          </a:r>
        </a:p>
        <a:p>
          <a:r>
            <a:rPr kumimoji="1" lang="ja-JP" altLang="en-US" sz="1400">
              <a:latin typeface="ＭＳ ゴシック" pitchFamily="49" charset="-128"/>
              <a:ea typeface="ＭＳ ゴシック" pitchFamily="49" charset="-128"/>
            </a:rPr>
            <a:t>　今後も保険税の収納額の減少及び医療費の伸びに伴う給付の増加による厳しい財政運営が予想されるため、保険税の確保と医療費の抑制等による適正な財政運営に努める。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27583775</v>
      </c>
      <c r="BO4" s="384"/>
      <c r="BP4" s="384"/>
      <c r="BQ4" s="384"/>
      <c r="BR4" s="384"/>
      <c r="BS4" s="384"/>
      <c r="BT4" s="384"/>
      <c r="BU4" s="385"/>
      <c r="BV4" s="383">
        <v>27702873</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5.2</v>
      </c>
      <c r="CU4" s="390"/>
      <c r="CV4" s="390"/>
      <c r="CW4" s="390"/>
      <c r="CX4" s="390"/>
      <c r="CY4" s="390"/>
      <c r="CZ4" s="390"/>
      <c r="DA4" s="391"/>
      <c r="DB4" s="389">
        <v>7.9</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26256542</v>
      </c>
      <c r="BO5" s="421"/>
      <c r="BP5" s="421"/>
      <c r="BQ5" s="421"/>
      <c r="BR5" s="421"/>
      <c r="BS5" s="421"/>
      <c r="BT5" s="421"/>
      <c r="BU5" s="422"/>
      <c r="BV5" s="420">
        <v>26261665</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93.4</v>
      </c>
      <c r="CU5" s="418"/>
      <c r="CV5" s="418"/>
      <c r="CW5" s="418"/>
      <c r="CX5" s="418"/>
      <c r="CY5" s="418"/>
      <c r="CZ5" s="418"/>
      <c r="DA5" s="419"/>
      <c r="DB5" s="417">
        <v>89.4</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1327233</v>
      </c>
      <c r="BO6" s="421"/>
      <c r="BP6" s="421"/>
      <c r="BQ6" s="421"/>
      <c r="BR6" s="421"/>
      <c r="BS6" s="421"/>
      <c r="BT6" s="421"/>
      <c r="BU6" s="422"/>
      <c r="BV6" s="420">
        <v>1441208</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94.8</v>
      </c>
      <c r="CU6" s="458"/>
      <c r="CV6" s="458"/>
      <c r="CW6" s="458"/>
      <c r="CX6" s="458"/>
      <c r="CY6" s="458"/>
      <c r="CZ6" s="458"/>
      <c r="DA6" s="459"/>
      <c r="DB6" s="457">
        <v>94.5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583469</v>
      </c>
      <c r="BO7" s="421"/>
      <c r="BP7" s="421"/>
      <c r="BQ7" s="421"/>
      <c r="BR7" s="421"/>
      <c r="BS7" s="421"/>
      <c r="BT7" s="421"/>
      <c r="BU7" s="422"/>
      <c r="BV7" s="420">
        <v>292537</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14202714</v>
      </c>
      <c r="CU7" s="421"/>
      <c r="CV7" s="421"/>
      <c r="CW7" s="421"/>
      <c r="CX7" s="421"/>
      <c r="CY7" s="421"/>
      <c r="CZ7" s="421"/>
      <c r="DA7" s="422"/>
      <c r="DB7" s="420">
        <v>14497526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743764</v>
      </c>
      <c r="BO8" s="421"/>
      <c r="BP8" s="421"/>
      <c r="BQ8" s="421"/>
      <c r="BR8" s="421"/>
      <c r="BS8" s="421"/>
      <c r="BT8" s="421"/>
      <c r="BU8" s="422"/>
      <c r="BV8" s="420">
        <v>1148671</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0.48</v>
      </c>
      <c r="CU8" s="461"/>
      <c r="CV8" s="461"/>
      <c r="CW8" s="461"/>
      <c r="CX8" s="461"/>
      <c r="CY8" s="461"/>
      <c r="CZ8" s="461"/>
      <c r="DA8" s="462"/>
      <c r="DB8" s="460">
        <v>0.49</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48444</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95</v>
      </c>
      <c r="AV9" s="453"/>
      <c r="AW9" s="453"/>
      <c r="AX9" s="453"/>
      <c r="AY9" s="454" t="s">
        <v>118</v>
      </c>
      <c r="AZ9" s="455"/>
      <c r="BA9" s="455"/>
      <c r="BB9" s="455"/>
      <c r="BC9" s="455"/>
      <c r="BD9" s="455"/>
      <c r="BE9" s="455"/>
      <c r="BF9" s="455"/>
      <c r="BG9" s="455"/>
      <c r="BH9" s="455"/>
      <c r="BI9" s="455"/>
      <c r="BJ9" s="455"/>
      <c r="BK9" s="455"/>
      <c r="BL9" s="455"/>
      <c r="BM9" s="456"/>
      <c r="BN9" s="420">
        <v>-404907</v>
      </c>
      <c r="BO9" s="421"/>
      <c r="BP9" s="421"/>
      <c r="BQ9" s="421"/>
      <c r="BR9" s="421"/>
      <c r="BS9" s="421"/>
      <c r="BT9" s="421"/>
      <c r="BU9" s="422"/>
      <c r="BV9" s="420">
        <v>249214</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13.7</v>
      </c>
      <c r="CU9" s="418"/>
      <c r="CV9" s="418"/>
      <c r="CW9" s="418"/>
      <c r="CX9" s="418"/>
      <c r="CY9" s="418"/>
      <c r="CZ9" s="418"/>
      <c r="DA9" s="419"/>
      <c r="DB9" s="417">
        <v>12.6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52222</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21442</v>
      </c>
      <c r="BO10" s="421"/>
      <c r="BP10" s="421"/>
      <c r="BQ10" s="421"/>
      <c r="BR10" s="421"/>
      <c r="BS10" s="421"/>
      <c r="BT10" s="421"/>
      <c r="BU10" s="422"/>
      <c r="BV10" s="420">
        <v>22961</v>
      </c>
      <c r="BW10" s="421"/>
      <c r="BX10" s="421"/>
      <c r="BY10" s="421"/>
      <c r="BZ10" s="421"/>
      <c r="CA10" s="421"/>
      <c r="CB10" s="421"/>
      <c r="CC10" s="422"/>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95</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49103</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95</v>
      </c>
      <c r="AV12" s="453"/>
      <c r="AW12" s="453"/>
      <c r="AX12" s="453"/>
      <c r="AY12" s="454" t="s">
        <v>136</v>
      </c>
      <c r="AZ12" s="455"/>
      <c r="BA12" s="455"/>
      <c r="BB12" s="455"/>
      <c r="BC12" s="455"/>
      <c r="BD12" s="455"/>
      <c r="BE12" s="455"/>
      <c r="BF12" s="455"/>
      <c r="BG12" s="455"/>
      <c r="BH12" s="455"/>
      <c r="BI12" s="455"/>
      <c r="BJ12" s="455"/>
      <c r="BK12" s="455"/>
      <c r="BL12" s="455"/>
      <c r="BM12" s="456"/>
      <c r="BN12" s="420">
        <v>600000</v>
      </c>
      <c r="BO12" s="421"/>
      <c r="BP12" s="421"/>
      <c r="BQ12" s="421"/>
      <c r="BR12" s="421"/>
      <c r="BS12" s="421"/>
      <c r="BT12" s="421"/>
      <c r="BU12" s="422"/>
      <c r="BV12" s="420">
        <v>600000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139</v>
      </c>
      <c r="N13" s="512"/>
      <c r="O13" s="512"/>
      <c r="P13" s="512"/>
      <c r="Q13" s="513"/>
      <c r="R13" s="504">
        <v>47423</v>
      </c>
      <c r="S13" s="505"/>
      <c r="T13" s="505"/>
      <c r="U13" s="505"/>
      <c r="V13" s="506"/>
      <c r="W13" s="436" t="s">
        <v>140</v>
      </c>
      <c r="X13" s="437"/>
      <c r="Y13" s="437"/>
      <c r="Z13" s="437"/>
      <c r="AA13" s="437"/>
      <c r="AB13" s="427"/>
      <c r="AC13" s="471">
        <v>2640</v>
      </c>
      <c r="AD13" s="472"/>
      <c r="AE13" s="472"/>
      <c r="AF13" s="472"/>
      <c r="AG13" s="514"/>
      <c r="AH13" s="471">
        <v>3127</v>
      </c>
      <c r="AI13" s="472"/>
      <c r="AJ13" s="472"/>
      <c r="AK13" s="472"/>
      <c r="AL13" s="473"/>
      <c r="AM13" s="449" t="s">
        <v>141</v>
      </c>
      <c r="AN13" s="450"/>
      <c r="AO13" s="450"/>
      <c r="AP13" s="450"/>
      <c r="AQ13" s="450"/>
      <c r="AR13" s="450"/>
      <c r="AS13" s="450"/>
      <c r="AT13" s="451"/>
      <c r="AU13" s="452" t="s">
        <v>122</v>
      </c>
      <c r="AV13" s="453"/>
      <c r="AW13" s="453"/>
      <c r="AX13" s="453"/>
      <c r="AY13" s="454" t="s">
        <v>142</v>
      </c>
      <c r="AZ13" s="455"/>
      <c r="BA13" s="455"/>
      <c r="BB13" s="455"/>
      <c r="BC13" s="455"/>
      <c r="BD13" s="455"/>
      <c r="BE13" s="455"/>
      <c r="BF13" s="455"/>
      <c r="BG13" s="455"/>
      <c r="BH13" s="455"/>
      <c r="BI13" s="455"/>
      <c r="BJ13" s="455"/>
      <c r="BK13" s="455"/>
      <c r="BL13" s="455"/>
      <c r="BM13" s="456"/>
      <c r="BN13" s="420">
        <v>-983465</v>
      </c>
      <c r="BO13" s="421"/>
      <c r="BP13" s="421"/>
      <c r="BQ13" s="421"/>
      <c r="BR13" s="421"/>
      <c r="BS13" s="421"/>
      <c r="BT13" s="421"/>
      <c r="BU13" s="422"/>
      <c r="BV13" s="420">
        <v>-327825</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5.8</v>
      </c>
      <c r="CU13" s="418"/>
      <c r="CV13" s="418"/>
      <c r="CW13" s="418"/>
      <c r="CX13" s="418"/>
      <c r="CY13" s="418"/>
      <c r="CZ13" s="418"/>
      <c r="DA13" s="419"/>
      <c r="DB13" s="417">
        <v>6.6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144</v>
      </c>
      <c r="M14" s="502"/>
      <c r="N14" s="502"/>
      <c r="O14" s="502"/>
      <c r="P14" s="502"/>
      <c r="Q14" s="503"/>
      <c r="R14" s="504">
        <v>49491</v>
      </c>
      <c r="S14" s="505"/>
      <c r="T14" s="505"/>
      <c r="U14" s="505"/>
      <c r="V14" s="506"/>
      <c r="W14" s="410"/>
      <c r="X14" s="411"/>
      <c r="Y14" s="411"/>
      <c r="Z14" s="411"/>
      <c r="AA14" s="411"/>
      <c r="AB14" s="400"/>
      <c r="AC14" s="507">
        <v>11.4</v>
      </c>
      <c r="AD14" s="508"/>
      <c r="AE14" s="508"/>
      <c r="AF14" s="508"/>
      <c r="AG14" s="509"/>
      <c r="AH14" s="507">
        <v>12.5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t="s">
        <v>130</v>
      </c>
      <c r="CU14" s="519"/>
      <c r="CV14" s="519"/>
      <c r="CW14" s="519"/>
      <c r="CX14" s="519"/>
      <c r="CY14" s="519"/>
      <c r="CZ14" s="519"/>
      <c r="DA14" s="520"/>
      <c r="DB14" s="518" t="s">
        <v>130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139</v>
      </c>
      <c r="N15" s="512"/>
      <c r="O15" s="512"/>
      <c r="P15" s="512"/>
      <c r="Q15" s="513"/>
      <c r="R15" s="504">
        <v>48193</v>
      </c>
      <c r="S15" s="505"/>
      <c r="T15" s="505"/>
      <c r="U15" s="505"/>
      <c r="V15" s="506"/>
      <c r="W15" s="436" t="s">
        <v>146</v>
      </c>
      <c r="X15" s="437"/>
      <c r="Y15" s="437"/>
      <c r="Z15" s="437"/>
      <c r="AA15" s="437"/>
      <c r="AB15" s="427"/>
      <c r="AC15" s="471">
        <v>5631</v>
      </c>
      <c r="AD15" s="472"/>
      <c r="AE15" s="472"/>
      <c r="AF15" s="472"/>
      <c r="AG15" s="514"/>
      <c r="AH15" s="471">
        <v>6308</v>
      </c>
      <c r="AI15" s="472"/>
      <c r="AJ15" s="472"/>
      <c r="AK15" s="472"/>
      <c r="AL15" s="473"/>
      <c r="AM15" s="449"/>
      <c r="AN15" s="450"/>
      <c r="AO15" s="450"/>
      <c r="AP15" s="450"/>
      <c r="AQ15" s="450"/>
      <c r="AR15" s="450"/>
      <c r="AS15" s="450"/>
      <c r="AT15" s="451"/>
      <c r="AU15" s="452"/>
      <c r="AV15" s="453"/>
      <c r="AW15" s="453"/>
      <c r="AX15" s="453"/>
      <c r="AY15" s="380" t="s">
        <v>147</v>
      </c>
      <c r="AZ15" s="381"/>
      <c r="BA15" s="381"/>
      <c r="BB15" s="381"/>
      <c r="BC15" s="381"/>
      <c r="BD15" s="381"/>
      <c r="BE15" s="381"/>
      <c r="BF15" s="381"/>
      <c r="BG15" s="381"/>
      <c r="BH15" s="381"/>
      <c r="BI15" s="381"/>
      <c r="BJ15" s="381"/>
      <c r="BK15" s="381"/>
      <c r="BL15" s="381"/>
      <c r="BM15" s="382"/>
      <c r="BN15" s="383">
        <v>5822352</v>
      </c>
      <c r="BO15" s="384"/>
      <c r="BP15" s="384"/>
      <c r="BQ15" s="384"/>
      <c r="BR15" s="384"/>
      <c r="BS15" s="384"/>
      <c r="BT15" s="384"/>
      <c r="BU15" s="385"/>
      <c r="BV15" s="383">
        <v>5637163</v>
      </c>
      <c r="BW15" s="384"/>
      <c r="BX15" s="384"/>
      <c r="BY15" s="384"/>
      <c r="BZ15" s="384"/>
      <c r="CA15" s="384"/>
      <c r="CB15" s="384"/>
      <c r="CC15" s="385"/>
      <c r="CD15" s="521" t="s">
        <v>148</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149</v>
      </c>
      <c r="M16" s="524"/>
      <c r="N16" s="524"/>
      <c r="O16" s="524"/>
      <c r="P16" s="524"/>
      <c r="Q16" s="525"/>
      <c r="R16" s="526" t="s">
        <v>150</v>
      </c>
      <c r="S16" s="527"/>
      <c r="T16" s="527"/>
      <c r="U16" s="527"/>
      <c r="V16" s="528"/>
      <c r="W16" s="410"/>
      <c r="X16" s="411"/>
      <c r="Y16" s="411"/>
      <c r="Z16" s="411"/>
      <c r="AA16" s="411"/>
      <c r="AB16" s="400"/>
      <c r="AC16" s="507">
        <v>24.2</v>
      </c>
      <c r="AD16" s="508"/>
      <c r="AE16" s="508"/>
      <c r="AF16" s="508"/>
      <c r="AG16" s="509"/>
      <c r="AH16" s="507">
        <v>25.2</v>
      </c>
      <c r="AI16" s="508"/>
      <c r="AJ16" s="508"/>
      <c r="AK16" s="508"/>
      <c r="AL16" s="510"/>
      <c r="AM16" s="449"/>
      <c r="AN16" s="450"/>
      <c r="AO16" s="450"/>
      <c r="AP16" s="450"/>
      <c r="AQ16" s="450"/>
      <c r="AR16" s="450"/>
      <c r="AS16" s="450"/>
      <c r="AT16" s="451"/>
      <c r="AU16" s="452"/>
      <c r="AV16" s="453"/>
      <c r="AW16" s="453"/>
      <c r="AX16" s="453"/>
      <c r="AY16" s="454" t="s">
        <v>151</v>
      </c>
      <c r="AZ16" s="455"/>
      <c r="BA16" s="455"/>
      <c r="BB16" s="455"/>
      <c r="BC16" s="455"/>
      <c r="BD16" s="455"/>
      <c r="BE16" s="455"/>
      <c r="BF16" s="455"/>
      <c r="BG16" s="455"/>
      <c r="BH16" s="455"/>
      <c r="BI16" s="455"/>
      <c r="BJ16" s="455"/>
      <c r="BK16" s="455"/>
      <c r="BL16" s="455"/>
      <c r="BM16" s="456"/>
      <c r="BN16" s="420">
        <v>12502455</v>
      </c>
      <c r="BO16" s="421"/>
      <c r="BP16" s="421"/>
      <c r="BQ16" s="421"/>
      <c r="BR16" s="421"/>
      <c r="BS16" s="421"/>
      <c r="BT16" s="421"/>
      <c r="BU16" s="422"/>
      <c r="BV16" s="420">
        <v>12277223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152</v>
      </c>
      <c r="N17" s="532"/>
      <c r="O17" s="532"/>
      <c r="P17" s="532"/>
      <c r="Q17" s="533"/>
      <c r="R17" s="526" t="s">
        <v>153</v>
      </c>
      <c r="S17" s="527"/>
      <c r="T17" s="527"/>
      <c r="U17" s="527"/>
      <c r="V17" s="528"/>
      <c r="W17" s="436" t="s">
        <v>154</v>
      </c>
      <c r="X17" s="437"/>
      <c r="Y17" s="437"/>
      <c r="Z17" s="437"/>
      <c r="AA17" s="437"/>
      <c r="AB17" s="427"/>
      <c r="AC17" s="471">
        <v>14969</v>
      </c>
      <c r="AD17" s="472"/>
      <c r="AE17" s="472"/>
      <c r="AF17" s="472"/>
      <c r="AG17" s="514"/>
      <c r="AH17" s="471">
        <v>15582</v>
      </c>
      <c r="AI17" s="472"/>
      <c r="AJ17" s="472"/>
      <c r="AK17" s="472"/>
      <c r="AL17" s="473"/>
      <c r="AM17" s="449"/>
      <c r="AN17" s="450"/>
      <c r="AO17" s="450"/>
      <c r="AP17" s="450"/>
      <c r="AQ17" s="450"/>
      <c r="AR17" s="450"/>
      <c r="AS17" s="450"/>
      <c r="AT17" s="451"/>
      <c r="AU17" s="452"/>
      <c r="AV17" s="453"/>
      <c r="AW17" s="453"/>
      <c r="AX17" s="453"/>
      <c r="AY17" s="454" t="s">
        <v>155</v>
      </c>
      <c r="AZ17" s="455"/>
      <c r="BA17" s="455"/>
      <c r="BB17" s="455"/>
      <c r="BC17" s="455"/>
      <c r="BD17" s="455"/>
      <c r="BE17" s="455"/>
      <c r="BF17" s="455"/>
      <c r="BG17" s="455"/>
      <c r="BH17" s="455"/>
      <c r="BI17" s="455"/>
      <c r="BJ17" s="455"/>
      <c r="BK17" s="455"/>
      <c r="BL17" s="455"/>
      <c r="BM17" s="456"/>
      <c r="BN17" s="420">
        <v>7293639</v>
      </c>
      <c r="BO17" s="421"/>
      <c r="BP17" s="421"/>
      <c r="BQ17" s="421"/>
      <c r="BR17" s="421"/>
      <c r="BS17" s="421"/>
      <c r="BT17" s="421"/>
      <c r="BU17" s="422"/>
      <c r="BV17" s="420">
        <v>7048671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156</v>
      </c>
      <c r="C18" s="463"/>
      <c r="D18" s="463"/>
      <c r="E18" s="543"/>
      <c r="F18" s="543"/>
      <c r="G18" s="543"/>
      <c r="H18" s="543"/>
      <c r="I18" s="543"/>
      <c r="J18" s="543"/>
      <c r="K18" s="543"/>
      <c r="L18" s="544">
        <v>146.77000000000001</v>
      </c>
      <c r="M18" s="544"/>
      <c r="N18" s="544"/>
      <c r="O18" s="544"/>
      <c r="P18" s="544"/>
      <c r="Q18" s="544"/>
      <c r="R18" s="545"/>
      <c r="S18" s="545"/>
      <c r="T18" s="545"/>
      <c r="U18" s="545"/>
      <c r="V18" s="546"/>
      <c r="W18" s="438"/>
      <c r="X18" s="439"/>
      <c r="Y18" s="439"/>
      <c r="Z18" s="439"/>
      <c r="AA18" s="439"/>
      <c r="AB18" s="430"/>
      <c r="AC18" s="547">
        <v>64.400000000000006</v>
      </c>
      <c r="AD18" s="548"/>
      <c r="AE18" s="548"/>
      <c r="AF18" s="548"/>
      <c r="AG18" s="549"/>
      <c r="AH18" s="547">
        <v>62.3</v>
      </c>
      <c r="AI18" s="548"/>
      <c r="AJ18" s="548"/>
      <c r="AK18" s="548"/>
      <c r="AL18" s="550"/>
      <c r="AM18" s="449"/>
      <c r="AN18" s="450"/>
      <c r="AO18" s="450"/>
      <c r="AP18" s="450"/>
      <c r="AQ18" s="450"/>
      <c r="AR18" s="450"/>
      <c r="AS18" s="450"/>
      <c r="AT18" s="451"/>
      <c r="AU18" s="452"/>
      <c r="AV18" s="453"/>
      <c r="AW18" s="453"/>
      <c r="AX18" s="453"/>
      <c r="AY18" s="454" t="s">
        <v>157</v>
      </c>
      <c r="AZ18" s="455"/>
      <c r="BA18" s="455"/>
      <c r="BB18" s="455"/>
      <c r="BC18" s="455"/>
      <c r="BD18" s="455"/>
      <c r="BE18" s="455"/>
      <c r="BF18" s="455"/>
      <c r="BG18" s="455"/>
      <c r="BH18" s="455"/>
      <c r="BI18" s="455"/>
      <c r="BJ18" s="455"/>
      <c r="BK18" s="455"/>
      <c r="BL18" s="455"/>
      <c r="BM18" s="456"/>
      <c r="BN18" s="420">
        <v>13479666</v>
      </c>
      <c r="BO18" s="421"/>
      <c r="BP18" s="421"/>
      <c r="BQ18" s="421"/>
      <c r="BR18" s="421"/>
      <c r="BS18" s="421"/>
      <c r="BT18" s="421"/>
      <c r="BU18" s="422"/>
      <c r="BV18" s="420">
        <v>13288977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158</v>
      </c>
      <c r="C19" s="463"/>
      <c r="D19" s="463"/>
      <c r="E19" s="543"/>
      <c r="F19" s="543"/>
      <c r="G19" s="543"/>
      <c r="H19" s="543"/>
      <c r="I19" s="543"/>
      <c r="J19" s="543"/>
      <c r="K19" s="543"/>
      <c r="L19" s="551">
        <v>330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159</v>
      </c>
      <c r="AZ19" s="455"/>
      <c r="BA19" s="455"/>
      <c r="BB19" s="455"/>
      <c r="BC19" s="455"/>
      <c r="BD19" s="455"/>
      <c r="BE19" s="455"/>
      <c r="BF19" s="455"/>
      <c r="BG19" s="455"/>
      <c r="BH19" s="455"/>
      <c r="BI19" s="455"/>
      <c r="BJ19" s="455"/>
      <c r="BK19" s="455"/>
      <c r="BL19" s="455"/>
      <c r="BM19" s="456"/>
      <c r="BN19" s="420">
        <v>17227003</v>
      </c>
      <c r="BO19" s="421"/>
      <c r="BP19" s="421"/>
      <c r="BQ19" s="421"/>
      <c r="BR19" s="421"/>
      <c r="BS19" s="421"/>
      <c r="BT19" s="421"/>
      <c r="BU19" s="422"/>
      <c r="BV19" s="420">
        <v>17535974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160</v>
      </c>
      <c r="C20" s="463"/>
      <c r="D20" s="463"/>
      <c r="E20" s="543"/>
      <c r="F20" s="543"/>
      <c r="G20" s="543"/>
      <c r="H20" s="543"/>
      <c r="I20" s="543"/>
      <c r="J20" s="543"/>
      <c r="K20" s="543"/>
      <c r="L20" s="551">
        <v>19403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162</v>
      </c>
      <c r="C22" s="564"/>
      <c r="D22" s="565"/>
      <c r="E22" s="432" t="s">
        <v>1</v>
      </c>
      <c r="F22" s="437"/>
      <c r="G22" s="437"/>
      <c r="H22" s="437"/>
      <c r="I22" s="437"/>
      <c r="J22" s="437"/>
      <c r="K22" s="427"/>
      <c r="L22" s="432" t="s">
        <v>163</v>
      </c>
      <c r="M22" s="437"/>
      <c r="N22" s="437"/>
      <c r="O22" s="437"/>
      <c r="P22" s="427"/>
      <c r="Q22" s="595" t="s">
        <v>164</v>
      </c>
      <c r="R22" s="596"/>
      <c r="S22" s="596"/>
      <c r="T22" s="596"/>
      <c r="U22" s="596"/>
      <c r="V22" s="597"/>
      <c r="W22" s="563" t="s">
        <v>165</v>
      </c>
      <c r="X22" s="564"/>
      <c r="Y22" s="565"/>
      <c r="Z22" s="432" t="s">
        <v>1</v>
      </c>
      <c r="AA22" s="437"/>
      <c r="AB22" s="437"/>
      <c r="AC22" s="437"/>
      <c r="AD22" s="437"/>
      <c r="AE22" s="437"/>
      <c r="AF22" s="437"/>
      <c r="AG22" s="427"/>
      <c r="AH22" s="601" t="s">
        <v>166</v>
      </c>
      <c r="AI22" s="437"/>
      <c r="AJ22" s="437"/>
      <c r="AK22" s="437"/>
      <c r="AL22" s="427"/>
      <c r="AM22" s="601" t="s">
        <v>167</v>
      </c>
      <c r="AN22" s="602"/>
      <c r="AO22" s="602"/>
      <c r="AP22" s="602"/>
      <c r="AQ22" s="602"/>
      <c r="AR22" s="603"/>
      <c r="AS22" s="595" t="s">
        <v>164</v>
      </c>
      <c r="AT22" s="596"/>
      <c r="AU22" s="596"/>
      <c r="AV22" s="596"/>
      <c r="AW22" s="596"/>
      <c r="AX22" s="607"/>
      <c r="AY22" s="380" t="s">
        <v>168</v>
      </c>
      <c r="AZ22" s="381"/>
      <c r="BA22" s="381"/>
      <c r="BB22" s="381"/>
      <c r="BC22" s="381"/>
      <c r="BD22" s="381"/>
      <c r="BE22" s="381"/>
      <c r="BF22" s="381"/>
      <c r="BG22" s="381"/>
      <c r="BH22" s="381"/>
      <c r="BI22" s="381"/>
      <c r="BJ22" s="381"/>
      <c r="BK22" s="381"/>
      <c r="BL22" s="381"/>
      <c r="BM22" s="382"/>
      <c r="BN22" s="383">
        <v>23626305</v>
      </c>
      <c r="BO22" s="384"/>
      <c r="BP22" s="384"/>
      <c r="BQ22" s="384"/>
      <c r="BR22" s="384"/>
      <c r="BS22" s="384"/>
      <c r="BT22" s="384"/>
      <c r="BU22" s="385"/>
      <c r="BV22" s="383">
        <v>21762446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169</v>
      </c>
      <c r="AZ23" s="455"/>
      <c r="BA23" s="455"/>
      <c r="BB23" s="455"/>
      <c r="BC23" s="455"/>
      <c r="BD23" s="455"/>
      <c r="BE23" s="455"/>
      <c r="BF23" s="455"/>
      <c r="BG23" s="455"/>
      <c r="BH23" s="455"/>
      <c r="BI23" s="455"/>
      <c r="BJ23" s="455"/>
      <c r="BK23" s="455"/>
      <c r="BL23" s="455"/>
      <c r="BM23" s="456"/>
      <c r="BN23" s="420">
        <v>19641859</v>
      </c>
      <c r="BO23" s="421"/>
      <c r="BP23" s="421"/>
      <c r="BQ23" s="421"/>
      <c r="BR23" s="421"/>
      <c r="BS23" s="421"/>
      <c r="BT23" s="421"/>
      <c r="BU23" s="422"/>
      <c r="BV23" s="420">
        <v>17484566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170</v>
      </c>
      <c r="F24" s="450"/>
      <c r="G24" s="450"/>
      <c r="H24" s="450"/>
      <c r="I24" s="450"/>
      <c r="J24" s="450"/>
      <c r="K24" s="451"/>
      <c r="L24" s="471">
        <v>1</v>
      </c>
      <c r="M24" s="472"/>
      <c r="N24" s="472"/>
      <c r="O24" s="472"/>
      <c r="P24" s="514"/>
      <c r="Q24" s="471">
        <v>8000</v>
      </c>
      <c r="R24" s="472"/>
      <c r="S24" s="472"/>
      <c r="T24" s="472"/>
      <c r="U24" s="472"/>
      <c r="V24" s="514"/>
      <c r="W24" s="566"/>
      <c r="X24" s="567"/>
      <c r="Y24" s="568"/>
      <c r="Z24" s="470" t="s">
        <v>171</v>
      </c>
      <c r="AA24" s="450"/>
      <c r="AB24" s="450"/>
      <c r="AC24" s="450"/>
      <c r="AD24" s="450"/>
      <c r="AE24" s="450"/>
      <c r="AF24" s="450"/>
      <c r="AG24" s="451"/>
      <c r="AH24" s="471">
        <v>399</v>
      </c>
      <c r="AI24" s="472"/>
      <c r="AJ24" s="472"/>
      <c r="AK24" s="472"/>
      <c r="AL24" s="514"/>
      <c r="AM24" s="471">
        <v>1270017</v>
      </c>
      <c r="AN24" s="472"/>
      <c r="AO24" s="472"/>
      <c r="AP24" s="472"/>
      <c r="AQ24" s="472"/>
      <c r="AR24" s="514"/>
      <c r="AS24" s="471">
        <v>3183</v>
      </c>
      <c r="AT24" s="472"/>
      <c r="AU24" s="472"/>
      <c r="AV24" s="472"/>
      <c r="AW24" s="472"/>
      <c r="AX24" s="473"/>
      <c r="AY24" s="536" t="s">
        <v>172</v>
      </c>
      <c r="AZ24" s="537"/>
      <c r="BA24" s="537"/>
      <c r="BB24" s="537"/>
      <c r="BC24" s="537"/>
      <c r="BD24" s="537"/>
      <c r="BE24" s="537"/>
      <c r="BF24" s="537"/>
      <c r="BG24" s="537"/>
      <c r="BH24" s="537"/>
      <c r="BI24" s="537"/>
      <c r="BJ24" s="537"/>
      <c r="BK24" s="537"/>
      <c r="BL24" s="537"/>
      <c r="BM24" s="538"/>
      <c r="BN24" s="420">
        <v>16368398</v>
      </c>
      <c r="BO24" s="421"/>
      <c r="BP24" s="421"/>
      <c r="BQ24" s="421"/>
      <c r="BR24" s="421"/>
      <c r="BS24" s="421"/>
      <c r="BT24" s="421"/>
      <c r="BU24" s="422"/>
      <c r="BV24" s="420">
        <v>14041677</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173</v>
      </c>
      <c r="F25" s="450"/>
      <c r="G25" s="450"/>
      <c r="H25" s="450"/>
      <c r="I25" s="450"/>
      <c r="J25" s="450"/>
      <c r="K25" s="451"/>
      <c r="L25" s="471">
        <v>1</v>
      </c>
      <c r="M25" s="472"/>
      <c r="N25" s="472"/>
      <c r="O25" s="472"/>
      <c r="P25" s="514"/>
      <c r="Q25" s="471">
        <v>6900</v>
      </c>
      <c r="R25" s="472"/>
      <c r="S25" s="472"/>
      <c r="T25" s="472"/>
      <c r="U25" s="472"/>
      <c r="V25" s="514"/>
      <c r="W25" s="566"/>
      <c r="X25" s="567"/>
      <c r="Y25" s="568"/>
      <c r="Z25" s="470" t="s">
        <v>174</v>
      </c>
      <c r="AA25" s="450"/>
      <c r="AB25" s="450"/>
      <c r="AC25" s="450"/>
      <c r="AD25" s="450"/>
      <c r="AE25" s="450"/>
      <c r="AF25" s="450"/>
      <c r="AG25" s="451"/>
      <c r="AH25" s="471" t="s">
        <v>175</v>
      </c>
      <c r="AI25" s="472"/>
      <c r="AJ25" s="472"/>
      <c r="AK25" s="472"/>
      <c r="AL25" s="514"/>
      <c r="AM25" s="471" t="s">
        <v>130</v>
      </c>
      <c r="AN25" s="472"/>
      <c r="AO25" s="472"/>
      <c r="AP25" s="472"/>
      <c r="AQ25" s="472"/>
      <c r="AR25" s="514"/>
      <c r="AS25" s="471" t="s">
        <v>130</v>
      </c>
      <c r="AT25" s="472"/>
      <c r="AU25" s="472"/>
      <c r="AV25" s="472"/>
      <c r="AW25" s="472"/>
      <c r="AX25" s="473"/>
      <c r="AY25" s="380" t="s">
        <v>176</v>
      </c>
      <c r="AZ25" s="381"/>
      <c r="BA25" s="381"/>
      <c r="BB25" s="381"/>
      <c r="BC25" s="381"/>
      <c r="BD25" s="381"/>
      <c r="BE25" s="381"/>
      <c r="BF25" s="381"/>
      <c r="BG25" s="381"/>
      <c r="BH25" s="381"/>
      <c r="BI25" s="381"/>
      <c r="BJ25" s="381"/>
      <c r="BK25" s="381"/>
      <c r="BL25" s="381"/>
      <c r="BM25" s="382"/>
      <c r="BN25" s="383">
        <v>1778394</v>
      </c>
      <c r="BO25" s="384"/>
      <c r="BP25" s="384"/>
      <c r="BQ25" s="384"/>
      <c r="BR25" s="384"/>
      <c r="BS25" s="384"/>
      <c r="BT25" s="384"/>
      <c r="BU25" s="385"/>
      <c r="BV25" s="383">
        <v>1764752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177</v>
      </c>
      <c r="F26" s="450"/>
      <c r="G26" s="450"/>
      <c r="H26" s="450"/>
      <c r="I26" s="450"/>
      <c r="J26" s="450"/>
      <c r="K26" s="451"/>
      <c r="L26" s="471">
        <v>1</v>
      </c>
      <c r="M26" s="472"/>
      <c r="N26" s="472"/>
      <c r="O26" s="472"/>
      <c r="P26" s="514"/>
      <c r="Q26" s="471">
        <v>6100</v>
      </c>
      <c r="R26" s="472"/>
      <c r="S26" s="472"/>
      <c r="T26" s="472"/>
      <c r="U26" s="472"/>
      <c r="V26" s="514"/>
      <c r="W26" s="566"/>
      <c r="X26" s="567"/>
      <c r="Y26" s="568"/>
      <c r="Z26" s="470" t="s">
        <v>178</v>
      </c>
      <c r="AA26" s="572"/>
      <c r="AB26" s="572"/>
      <c r="AC26" s="572"/>
      <c r="AD26" s="572"/>
      <c r="AE26" s="572"/>
      <c r="AF26" s="572"/>
      <c r="AG26" s="573"/>
      <c r="AH26" s="471" t="s">
        <v>175</v>
      </c>
      <c r="AI26" s="472"/>
      <c r="AJ26" s="472"/>
      <c r="AK26" s="472"/>
      <c r="AL26" s="514"/>
      <c r="AM26" s="471" t="s">
        <v>175</v>
      </c>
      <c r="AN26" s="472"/>
      <c r="AO26" s="472"/>
      <c r="AP26" s="472"/>
      <c r="AQ26" s="472"/>
      <c r="AR26" s="514"/>
      <c r="AS26" s="471" t="s">
        <v>130</v>
      </c>
      <c r="AT26" s="472"/>
      <c r="AU26" s="472"/>
      <c r="AV26" s="472"/>
      <c r="AW26" s="472"/>
      <c r="AX26" s="473"/>
      <c r="AY26" s="423" t="s">
        <v>179</v>
      </c>
      <c r="AZ26" s="424"/>
      <c r="BA26" s="424"/>
      <c r="BB26" s="424"/>
      <c r="BC26" s="424"/>
      <c r="BD26" s="424"/>
      <c r="BE26" s="424"/>
      <c r="BF26" s="424"/>
      <c r="BG26" s="424"/>
      <c r="BH26" s="424"/>
      <c r="BI26" s="424"/>
      <c r="BJ26" s="424"/>
      <c r="BK26" s="424"/>
      <c r="BL26" s="424"/>
      <c r="BM26" s="425"/>
      <c r="BN26" s="420" t="s">
        <v>130</v>
      </c>
      <c r="BO26" s="421"/>
      <c r="BP26" s="421"/>
      <c r="BQ26" s="421"/>
      <c r="BR26" s="421"/>
      <c r="BS26" s="421"/>
      <c r="BT26" s="421"/>
      <c r="BU26" s="422"/>
      <c r="BV26" s="420" t="s">
        <v>130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180</v>
      </c>
      <c r="F27" s="450"/>
      <c r="G27" s="450"/>
      <c r="H27" s="450"/>
      <c r="I27" s="450"/>
      <c r="J27" s="450"/>
      <c r="K27" s="451"/>
      <c r="L27" s="471">
        <v>1</v>
      </c>
      <c r="M27" s="472"/>
      <c r="N27" s="472"/>
      <c r="O27" s="472"/>
      <c r="P27" s="514"/>
      <c r="Q27" s="471">
        <v>4100</v>
      </c>
      <c r="R27" s="472"/>
      <c r="S27" s="472"/>
      <c r="T27" s="472"/>
      <c r="U27" s="472"/>
      <c r="V27" s="514"/>
      <c r="W27" s="566"/>
      <c r="X27" s="567"/>
      <c r="Y27" s="568"/>
      <c r="Z27" s="470" t="s">
        <v>181</v>
      </c>
      <c r="AA27" s="450"/>
      <c r="AB27" s="450"/>
      <c r="AC27" s="450"/>
      <c r="AD27" s="450"/>
      <c r="AE27" s="450"/>
      <c r="AF27" s="450"/>
      <c r="AG27" s="451"/>
      <c r="AH27" s="471">
        <v>7</v>
      </c>
      <c r="AI27" s="472"/>
      <c r="AJ27" s="472"/>
      <c r="AK27" s="472"/>
      <c r="AL27" s="514"/>
      <c r="AM27" s="471">
        <v>20335</v>
      </c>
      <c r="AN27" s="472"/>
      <c r="AO27" s="472"/>
      <c r="AP27" s="472"/>
      <c r="AQ27" s="472"/>
      <c r="AR27" s="514"/>
      <c r="AS27" s="471">
        <v>2905</v>
      </c>
      <c r="AT27" s="472"/>
      <c r="AU27" s="472"/>
      <c r="AV27" s="472"/>
      <c r="AW27" s="472"/>
      <c r="AX27" s="473"/>
      <c r="AY27" s="515" t="s">
        <v>182</v>
      </c>
      <c r="AZ27" s="516"/>
      <c r="BA27" s="516"/>
      <c r="BB27" s="516"/>
      <c r="BC27" s="516"/>
      <c r="BD27" s="516"/>
      <c r="BE27" s="516"/>
      <c r="BF27" s="516"/>
      <c r="BG27" s="516"/>
      <c r="BH27" s="516"/>
      <c r="BI27" s="516"/>
      <c r="BJ27" s="516"/>
      <c r="BK27" s="516"/>
      <c r="BL27" s="516"/>
      <c r="BM27" s="517"/>
      <c r="BN27" s="539">
        <v>350512</v>
      </c>
      <c r="BO27" s="540"/>
      <c r="BP27" s="540"/>
      <c r="BQ27" s="540"/>
      <c r="BR27" s="540"/>
      <c r="BS27" s="540"/>
      <c r="BT27" s="540"/>
      <c r="BU27" s="541"/>
      <c r="BV27" s="539">
        <v>350483</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183</v>
      </c>
      <c r="F28" s="450"/>
      <c r="G28" s="450"/>
      <c r="H28" s="450"/>
      <c r="I28" s="450"/>
      <c r="J28" s="450"/>
      <c r="K28" s="451"/>
      <c r="L28" s="471">
        <v>1</v>
      </c>
      <c r="M28" s="472"/>
      <c r="N28" s="472"/>
      <c r="O28" s="472"/>
      <c r="P28" s="514"/>
      <c r="Q28" s="471">
        <v>3600</v>
      </c>
      <c r="R28" s="472"/>
      <c r="S28" s="472"/>
      <c r="T28" s="472"/>
      <c r="U28" s="472"/>
      <c r="V28" s="514"/>
      <c r="W28" s="566"/>
      <c r="X28" s="567"/>
      <c r="Y28" s="568"/>
      <c r="Z28" s="470" t="s">
        <v>184</v>
      </c>
      <c r="AA28" s="450"/>
      <c r="AB28" s="450"/>
      <c r="AC28" s="450"/>
      <c r="AD28" s="450"/>
      <c r="AE28" s="450"/>
      <c r="AF28" s="450"/>
      <c r="AG28" s="451"/>
      <c r="AH28" s="471" t="s">
        <v>175</v>
      </c>
      <c r="AI28" s="472"/>
      <c r="AJ28" s="472"/>
      <c r="AK28" s="472"/>
      <c r="AL28" s="514"/>
      <c r="AM28" s="471" t="s">
        <v>130</v>
      </c>
      <c r="AN28" s="472"/>
      <c r="AO28" s="472"/>
      <c r="AP28" s="472"/>
      <c r="AQ28" s="472"/>
      <c r="AR28" s="514"/>
      <c r="AS28" s="471" t="s">
        <v>130</v>
      </c>
      <c r="AT28" s="472"/>
      <c r="AU28" s="472"/>
      <c r="AV28" s="472"/>
      <c r="AW28" s="472"/>
      <c r="AX28" s="473"/>
      <c r="AY28" s="574" t="s">
        <v>185</v>
      </c>
      <c r="AZ28" s="575"/>
      <c r="BA28" s="575"/>
      <c r="BB28" s="576"/>
      <c r="BC28" s="380" t="s">
        <v>49</v>
      </c>
      <c r="BD28" s="381"/>
      <c r="BE28" s="381"/>
      <c r="BF28" s="381"/>
      <c r="BG28" s="381"/>
      <c r="BH28" s="381"/>
      <c r="BI28" s="381"/>
      <c r="BJ28" s="381"/>
      <c r="BK28" s="381"/>
      <c r="BL28" s="381"/>
      <c r="BM28" s="382"/>
      <c r="BN28" s="383">
        <v>5835362</v>
      </c>
      <c r="BO28" s="384"/>
      <c r="BP28" s="384"/>
      <c r="BQ28" s="384"/>
      <c r="BR28" s="384"/>
      <c r="BS28" s="384"/>
      <c r="BT28" s="384"/>
      <c r="BU28" s="385"/>
      <c r="BV28" s="383">
        <v>5713919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186</v>
      </c>
      <c r="F29" s="450"/>
      <c r="G29" s="450"/>
      <c r="H29" s="450"/>
      <c r="I29" s="450"/>
      <c r="J29" s="450"/>
      <c r="K29" s="451"/>
      <c r="L29" s="471">
        <v>18</v>
      </c>
      <c r="M29" s="472"/>
      <c r="N29" s="472"/>
      <c r="O29" s="472"/>
      <c r="P29" s="514"/>
      <c r="Q29" s="471">
        <v>3300</v>
      </c>
      <c r="R29" s="472"/>
      <c r="S29" s="472"/>
      <c r="T29" s="472"/>
      <c r="U29" s="472"/>
      <c r="V29" s="514"/>
      <c r="W29" s="569"/>
      <c r="X29" s="570"/>
      <c r="Y29" s="571"/>
      <c r="Z29" s="470" t="s">
        <v>187</v>
      </c>
      <c r="AA29" s="450"/>
      <c r="AB29" s="450"/>
      <c r="AC29" s="450"/>
      <c r="AD29" s="450"/>
      <c r="AE29" s="450"/>
      <c r="AF29" s="450"/>
      <c r="AG29" s="451"/>
      <c r="AH29" s="471">
        <v>406</v>
      </c>
      <c r="AI29" s="472"/>
      <c r="AJ29" s="472"/>
      <c r="AK29" s="472"/>
      <c r="AL29" s="514"/>
      <c r="AM29" s="471">
        <v>1290352</v>
      </c>
      <c r="AN29" s="472"/>
      <c r="AO29" s="472"/>
      <c r="AP29" s="472"/>
      <c r="AQ29" s="472"/>
      <c r="AR29" s="514"/>
      <c r="AS29" s="471">
        <v>3178</v>
      </c>
      <c r="AT29" s="472"/>
      <c r="AU29" s="472"/>
      <c r="AV29" s="472"/>
      <c r="AW29" s="472"/>
      <c r="AX29" s="473"/>
      <c r="AY29" s="577"/>
      <c r="AZ29" s="578"/>
      <c r="BA29" s="578"/>
      <c r="BB29" s="579"/>
      <c r="BC29" s="454" t="s">
        <v>188</v>
      </c>
      <c r="BD29" s="455"/>
      <c r="BE29" s="455"/>
      <c r="BF29" s="455"/>
      <c r="BG29" s="455"/>
      <c r="BH29" s="455"/>
      <c r="BI29" s="455"/>
      <c r="BJ29" s="455"/>
      <c r="BK29" s="455"/>
      <c r="BL29" s="455"/>
      <c r="BM29" s="456"/>
      <c r="BN29" s="420">
        <v>3751656</v>
      </c>
      <c r="BO29" s="421"/>
      <c r="BP29" s="421"/>
      <c r="BQ29" s="421"/>
      <c r="BR29" s="421"/>
      <c r="BS29" s="421"/>
      <c r="BT29" s="421"/>
      <c r="BU29" s="422"/>
      <c r="BV29" s="420">
        <v>3438754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189</v>
      </c>
      <c r="X30" s="588"/>
      <c r="Y30" s="588"/>
      <c r="Z30" s="588"/>
      <c r="AA30" s="588"/>
      <c r="AB30" s="588"/>
      <c r="AC30" s="588"/>
      <c r="AD30" s="588"/>
      <c r="AE30" s="588"/>
      <c r="AF30" s="588"/>
      <c r="AG30" s="589"/>
      <c r="AH30" s="547">
        <v>101.4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8219618</v>
      </c>
      <c r="BO30" s="540"/>
      <c r="BP30" s="540"/>
      <c r="BQ30" s="540"/>
      <c r="BR30" s="540"/>
      <c r="BS30" s="540"/>
      <c r="BT30" s="540"/>
      <c r="BU30" s="541"/>
      <c r="BV30" s="539">
        <v>8153066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190</v>
      </c>
      <c r="D32" s="583"/>
      <c r="E32" s="583"/>
      <c r="F32" s="583"/>
      <c r="G32" s="583"/>
      <c r="H32" s="583"/>
      <c r="I32" s="583"/>
      <c r="J32" s="583"/>
      <c r="K32" s="583"/>
      <c r="L32" s="583"/>
      <c r="M32" s="583"/>
      <c r="N32" s="583"/>
      <c r="O32" s="583"/>
      <c r="P32" s="583"/>
      <c r="Q32" s="583"/>
      <c r="R32" s="583"/>
      <c r="S32" s="583"/>
      <c r="U32" s="424" t="s">
        <v>191</v>
      </c>
      <c r="V32" s="424"/>
      <c r="W32" s="424"/>
      <c r="X32" s="424"/>
      <c r="Y32" s="424"/>
      <c r="Z32" s="424"/>
      <c r="AA32" s="424"/>
      <c r="AB32" s="424"/>
      <c r="AC32" s="424"/>
      <c r="AD32" s="424"/>
      <c r="AE32" s="424"/>
      <c r="AF32" s="424"/>
      <c r="AG32" s="424"/>
      <c r="AH32" s="424"/>
      <c r="AI32" s="424"/>
      <c r="AJ32" s="424"/>
      <c r="AK32" s="424"/>
      <c r="AM32" s="424" t="s">
        <v>192</v>
      </c>
      <c r="AN32" s="424"/>
      <c r="AO32" s="424"/>
      <c r="AP32" s="424"/>
      <c r="AQ32" s="424"/>
      <c r="AR32" s="424"/>
      <c r="AS32" s="424"/>
      <c r="AT32" s="424"/>
      <c r="AU32" s="424"/>
      <c r="AV32" s="424"/>
      <c r="AW32" s="424"/>
      <c r="AX32" s="424"/>
      <c r="AY32" s="424"/>
      <c r="AZ32" s="424"/>
      <c r="BA32" s="424"/>
      <c r="BB32" s="424"/>
      <c r="BC32" s="424"/>
      <c r="BE32" s="424" t="s">
        <v>193</v>
      </c>
      <c r="BF32" s="424"/>
      <c r="BG32" s="424"/>
      <c r="BH32" s="424"/>
      <c r="BI32" s="424"/>
      <c r="BJ32" s="424"/>
      <c r="BK32" s="424"/>
      <c r="BL32" s="424"/>
      <c r="BM32" s="424"/>
      <c r="BN32" s="424"/>
      <c r="BO32" s="424"/>
      <c r="BP32" s="424"/>
      <c r="BQ32" s="424"/>
      <c r="BR32" s="424"/>
      <c r="BS32" s="424"/>
      <c r="BT32" s="424"/>
      <c r="BU32" s="424"/>
      <c r="BW32" s="424" t="s">
        <v>194</v>
      </c>
      <c r="BX32" s="424"/>
      <c r="BY32" s="424"/>
      <c r="BZ32" s="424"/>
      <c r="CA32" s="424"/>
      <c r="CB32" s="424"/>
      <c r="CC32" s="424"/>
      <c r="CD32" s="424"/>
      <c r="CE32" s="424"/>
      <c r="CF32" s="424"/>
      <c r="CG32" s="424"/>
      <c r="CH32" s="424"/>
      <c r="CI32" s="424"/>
      <c r="CJ32" s="424"/>
      <c r="CK32" s="424"/>
      <c r="CL32" s="424"/>
      <c r="CM32" s="424"/>
      <c r="CO32" s="424" t="s">
        <v>195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196</v>
      </c>
      <c r="D33" s="444"/>
      <c r="E33" s="409" t="s">
        <v>197</v>
      </c>
      <c r="F33" s="409"/>
      <c r="G33" s="409"/>
      <c r="H33" s="409"/>
      <c r="I33" s="409"/>
      <c r="J33" s="409"/>
      <c r="K33" s="409"/>
      <c r="L33" s="409"/>
      <c r="M33" s="409"/>
      <c r="N33" s="409"/>
      <c r="O33" s="409"/>
      <c r="P33" s="409"/>
      <c r="Q33" s="409"/>
      <c r="R33" s="409"/>
      <c r="S33" s="409"/>
      <c r="T33" s="200"/>
      <c r="U33" s="444" t="s">
        <v>198</v>
      </c>
      <c r="V33" s="444"/>
      <c r="W33" s="409" t="s">
        <v>199</v>
      </c>
      <c r="X33" s="409"/>
      <c r="Y33" s="409"/>
      <c r="Z33" s="409"/>
      <c r="AA33" s="409"/>
      <c r="AB33" s="409"/>
      <c r="AC33" s="409"/>
      <c r="AD33" s="409"/>
      <c r="AE33" s="409"/>
      <c r="AF33" s="409"/>
      <c r="AG33" s="409"/>
      <c r="AH33" s="409"/>
      <c r="AI33" s="409"/>
      <c r="AJ33" s="409"/>
      <c r="AK33" s="409"/>
      <c r="AL33" s="200"/>
      <c r="AM33" s="444" t="s">
        <v>196</v>
      </c>
      <c r="AN33" s="444"/>
      <c r="AO33" s="409" t="s">
        <v>197</v>
      </c>
      <c r="AP33" s="409"/>
      <c r="AQ33" s="409"/>
      <c r="AR33" s="409"/>
      <c r="AS33" s="409"/>
      <c r="AT33" s="409"/>
      <c r="AU33" s="409"/>
      <c r="AV33" s="409"/>
      <c r="AW33" s="409"/>
      <c r="AX33" s="409"/>
      <c r="AY33" s="409"/>
      <c r="AZ33" s="409"/>
      <c r="BA33" s="409"/>
      <c r="BB33" s="409"/>
      <c r="BC33" s="409"/>
      <c r="BD33" s="201"/>
      <c r="BE33" s="409" t="s">
        <v>200</v>
      </c>
      <c r="BF33" s="409"/>
      <c r="BG33" s="409" t="s">
        <v>201</v>
      </c>
      <c r="BH33" s="409"/>
      <c r="BI33" s="409"/>
      <c r="BJ33" s="409"/>
      <c r="BK33" s="409"/>
      <c r="BL33" s="409"/>
      <c r="BM33" s="409"/>
      <c r="BN33" s="409"/>
      <c r="BO33" s="409"/>
      <c r="BP33" s="409"/>
      <c r="BQ33" s="409"/>
      <c r="BR33" s="409"/>
      <c r="BS33" s="409"/>
      <c r="BT33" s="409"/>
      <c r="BU33" s="409"/>
      <c r="BV33" s="201"/>
      <c r="BW33" s="444" t="s">
        <v>200</v>
      </c>
      <c r="BX33" s="444"/>
      <c r="BY33" s="409" t="s">
        <v>202</v>
      </c>
      <c r="BZ33" s="409"/>
      <c r="CA33" s="409"/>
      <c r="CB33" s="409"/>
      <c r="CC33" s="409"/>
      <c r="CD33" s="409"/>
      <c r="CE33" s="409"/>
      <c r="CF33" s="409"/>
      <c r="CG33" s="409"/>
      <c r="CH33" s="409"/>
      <c r="CI33" s="409"/>
      <c r="CJ33" s="409"/>
      <c r="CK33" s="409"/>
      <c r="CL33" s="409"/>
      <c r="CM33" s="409"/>
      <c r="CN33" s="200"/>
      <c r="CO33" s="444" t="s">
        <v>198</v>
      </c>
      <c r="CP33" s="444"/>
      <c r="CQ33" s="409" t="s">
        <v>203</v>
      </c>
      <c r="CR33" s="409"/>
      <c r="CS33" s="409"/>
      <c r="CT33" s="409"/>
      <c r="CU33" s="409"/>
      <c r="CV33" s="409"/>
      <c r="CW33" s="409"/>
      <c r="CX33" s="409"/>
      <c r="CY33" s="409"/>
      <c r="CZ33" s="409"/>
      <c r="DA33" s="409"/>
      <c r="DB33" s="409"/>
      <c r="DC33" s="409"/>
      <c r="DD33" s="409"/>
      <c r="DE33" s="409"/>
      <c r="DF33" s="200"/>
      <c r="DG33" s="609" t="s">
        <v>204</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山武市国民健康保険特別会計（事業勘定）</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山武市水道事業会計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IF('各会計、関係団体の財政状況及び健全化判断比率'!B33="","",'各会計、関係団体の財政状況及び健全化判断比率'!B33)</f>
        <v>山武市農業集落排水事業特別会計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山武郡市広域行政組合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地方独立行政法人さんむ医療センター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山武市地方独立行政法人さんむ医療センター公債管理特別会計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山武市国民健康保険特別会計（施設勘定）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九十九里地域水道企業団</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山武市介護保険特別会計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山武郡市環境衛生組合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山武市後期高齢者医療特別会計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山武郡市広域水道企業団</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東金市外三市町清掃組合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千葉県市町村総合事務組合（一般会計）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千葉県市町村総合事務組合（千葉県自治会館管理運営特別会計）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千葉県市町村総合事務組合（千葉県自治研修センター特別会計）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千葉県市町村総合事務組合（千葉県市町村交通災害共済特別会計）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18</v>
      </c>
      <c r="BX43" s="610"/>
      <c r="BY43" s="611" t="str">
        <f>IF('各会計、関係団体の財政状況及び健全化判断比率'!B77="","",'各会計、関係団体の財政状況及び健全化判断比率'!B77)</f>
        <v>千葉県後期高齢者医療広域連合（一般会計）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205</v>
      </c>
      <c r="E46" s="613" t="s">
        <v>206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208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209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7A/qEXLjutRqzeOa71CQnSu7uHbb0yZteakKVPA6Wg4DBfVZW9bBUkE2IdhMKeWpe84sQHRQ5apwS4k4kNI+OQ==" saltValue="LOdo2e7RDILTeTSodIh6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62" t="s">
        <v>565</v>
      </c>
      <c r="D34" s="1162"/>
      <c r="E34" s="1163"/>
      <c r="F34" s="32">
        <v>9.93</v>
      </c>
      <c r="G34" s="33">
        <v>9.92</v>
      </c>
      <c r="H34" s="33">
        <v>9.4700000000000006</v>
      </c>
      <c r="I34" s="33">
        <v>8.7200000000000006</v>
      </c>
      <c r="J34" s="34">
        <v>8.44</v>
      </c>
      <c r="K34" s="22"/>
      <c r="L34" s="22"/>
      <c r="M34" s="22"/>
      <c r="N34" s="22"/>
      <c r="O34" s="22"/>
      <c r="P34" s="22"/>
    </row>
    <row r="35" spans="1:16" ht="39" customHeight="1" x14ac:dyDescent="0.2">
      <c r="A35" s="22"/>
      <c r="B35" s="35"/>
      <c r="C35" s="1158" t="s">
        <v>566</v>
      </c>
      <c r="D35" s="1158"/>
      <c r="E35" s="1159"/>
      <c r="F35" s="36">
        <v>4.97</v>
      </c>
      <c r="G35" s="37">
        <v>8.0399999999999991</v>
      </c>
      <c r="H35" s="37">
        <v>6.41</v>
      </c>
      <c r="I35" s="37">
        <v>7.92</v>
      </c>
      <c r="J35" s="38">
        <v>5.23</v>
      </c>
      <c r="K35" s="22"/>
      <c r="L35" s="22"/>
      <c r="M35" s="22"/>
      <c r="N35" s="22"/>
      <c r="O35" s="22"/>
      <c r="P35" s="22"/>
    </row>
    <row r="36" spans="1:16" ht="39" customHeight="1" x14ac:dyDescent="0.2">
      <c r="A36" s="22"/>
      <c r="B36" s="35"/>
      <c r="C36" s="1158" t="s">
        <v>567</v>
      </c>
      <c r="D36" s="1158"/>
      <c r="E36" s="1159"/>
      <c r="F36" s="36">
        <v>0.45</v>
      </c>
      <c r="G36" s="37">
        <v>0.51</v>
      </c>
      <c r="H36" s="37">
        <v>0.71</v>
      </c>
      <c r="I36" s="37">
        <v>0.4</v>
      </c>
      <c r="J36" s="38">
        <v>0.32</v>
      </c>
      <c r="K36" s="22"/>
      <c r="L36" s="22"/>
      <c r="M36" s="22"/>
      <c r="N36" s="22"/>
      <c r="O36" s="22"/>
      <c r="P36" s="22"/>
    </row>
    <row r="37" spans="1:16" ht="39" customHeight="1" x14ac:dyDescent="0.2">
      <c r="A37" s="22"/>
      <c r="B37" s="35"/>
      <c r="C37" s="1158" t="s">
        <v>568</v>
      </c>
      <c r="D37" s="1158"/>
      <c r="E37" s="1159"/>
      <c r="F37" s="36">
        <v>1.32</v>
      </c>
      <c r="G37" s="37">
        <v>1.1299999999999999</v>
      </c>
      <c r="H37" s="37">
        <v>0.93</v>
      </c>
      <c r="I37" s="37">
        <v>0.6</v>
      </c>
      <c r="J37" s="38">
        <v>0.22</v>
      </c>
      <c r="K37" s="22"/>
      <c r="L37" s="22"/>
      <c r="M37" s="22"/>
      <c r="N37" s="22"/>
      <c r="O37" s="22"/>
      <c r="P37" s="22"/>
    </row>
    <row r="38" spans="1:16" ht="39" customHeight="1" x14ac:dyDescent="0.2">
      <c r="A38" s="22"/>
      <c r="B38" s="35"/>
      <c r="C38" s="1158" t="s">
        <v>569</v>
      </c>
      <c r="D38" s="1158"/>
      <c r="E38" s="1159"/>
      <c r="F38" s="36">
        <v>0.04</v>
      </c>
      <c r="G38" s="37">
        <v>7.0000000000000007E-2</v>
      </c>
      <c r="H38" s="37">
        <v>0.03</v>
      </c>
      <c r="I38" s="37">
        <v>0.05</v>
      </c>
      <c r="J38" s="38">
        <v>0.06</v>
      </c>
      <c r="K38" s="22"/>
      <c r="L38" s="22"/>
      <c r="M38" s="22"/>
      <c r="N38" s="22"/>
      <c r="O38" s="22"/>
      <c r="P38" s="22"/>
    </row>
    <row r="39" spans="1:16" ht="39" customHeight="1" x14ac:dyDescent="0.2">
      <c r="A39" s="22"/>
      <c r="B39" s="35"/>
      <c r="C39" s="1158" t="s">
        <v>570</v>
      </c>
      <c r="D39" s="1158"/>
      <c r="E39" s="1159"/>
      <c r="F39" s="36">
        <v>0</v>
      </c>
      <c r="G39" s="37">
        <v>0</v>
      </c>
      <c r="H39" s="37">
        <v>0</v>
      </c>
      <c r="I39" s="37">
        <v>0.01</v>
      </c>
      <c r="J39" s="38">
        <v>0.05</v>
      </c>
      <c r="K39" s="22"/>
      <c r="L39" s="22"/>
      <c r="M39" s="22"/>
      <c r="N39" s="22"/>
      <c r="O39" s="22"/>
      <c r="P39" s="22"/>
    </row>
    <row r="40" spans="1:16" ht="39" customHeight="1" x14ac:dyDescent="0.2">
      <c r="A40" s="22"/>
      <c r="B40" s="35"/>
      <c r="C40" s="1158" t="s">
        <v>571</v>
      </c>
      <c r="D40" s="1158"/>
      <c r="E40" s="1159"/>
      <c r="F40" s="36">
        <v>0</v>
      </c>
      <c r="G40" s="37">
        <v>0.01</v>
      </c>
      <c r="H40" s="37">
        <v>0</v>
      </c>
      <c r="I40" s="37">
        <v>0.01</v>
      </c>
      <c r="J40" s="38">
        <v>0.02</v>
      </c>
      <c r="K40" s="22"/>
      <c r="L40" s="22"/>
      <c r="M40" s="22"/>
      <c r="N40" s="22"/>
      <c r="O40" s="22"/>
      <c r="P40" s="22"/>
    </row>
    <row r="41" spans="1:16" ht="39" customHeight="1" x14ac:dyDescent="0.2">
      <c r="A41" s="22"/>
      <c r="B41" s="35"/>
      <c r="C41" s="1158" t="s">
        <v>572</v>
      </c>
      <c r="D41" s="1158"/>
      <c r="E41" s="1159"/>
      <c r="F41" s="36">
        <v>0</v>
      </c>
      <c r="G41" s="37">
        <v>0</v>
      </c>
      <c r="H41" s="37">
        <v>0</v>
      </c>
      <c r="I41" s="37">
        <v>0</v>
      </c>
      <c r="J41" s="38">
        <v>0</v>
      </c>
      <c r="K41" s="22"/>
      <c r="L41" s="22"/>
      <c r="M41" s="22"/>
      <c r="N41" s="22"/>
      <c r="O41" s="22"/>
      <c r="P41" s="22"/>
    </row>
    <row r="42" spans="1:16" ht="39" customHeight="1" x14ac:dyDescent="0.2">
      <c r="A42" s="22"/>
      <c r="B42" s="39"/>
      <c r="C42" s="1158" t="s">
        <v>573</v>
      </c>
      <c r="D42" s="1158"/>
      <c r="E42" s="1159"/>
      <c r="F42" s="36" t="s">
        <v>513</v>
      </c>
      <c r="G42" s="37" t="s">
        <v>513</v>
      </c>
      <c r="H42" s="37" t="s">
        <v>513</v>
      </c>
      <c r="I42" s="37" t="s">
        <v>513</v>
      </c>
      <c r="J42" s="38" t="s">
        <v>513</v>
      </c>
      <c r="K42" s="22"/>
      <c r="L42" s="22"/>
      <c r="M42" s="22"/>
      <c r="N42" s="22"/>
      <c r="O42" s="22"/>
      <c r="P42" s="22"/>
    </row>
    <row r="43" spans="1:16" ht="39" customHeight="1" thickBot="1" x14ac:dyDescent="0.25">
      <c r="A43" s="22"/>
      <c r="B43" s="40"/>
      <c r="C43" s="1160" t="s">
        <v>574</v>
      </c>
      <c r="D43" s="1160"/>
      <c r="E43" s="1161"/>
      <c r="F43" s="41">
        <v>0.35</v>
      </c>
      <c r="G43" s="42">
        <v>0.21</v>
      </c>
      <c r="H43" s="42">
        <v>7.0000000000000007E-2</v>
      </c>
      <c r="I43" s="42">
        <v>0</v>
      </c>
      <c r="J43" s="43" t="s">
        <v>513</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bs1pgBM73jLtUPEwJBXBVvsZaXOiaFkUIubm/+qGFWLPv0tM5OHAs+PZCoTTpC69AS98nuenn1N6E4LflCkXg==" saltValue="PhQT24D+bmqTeRqfPcEY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555</v>
      </c>
      <c r="L44" s="54" t="s">
        <v>556</v>
      </c>
      <c r="M44" s="54" t="s">
        <v>557</v>
      </c>
      <c r="N44" s="54" t="s">
        <v>558</v>
      </c>
      <c r="O44" s="55" t="s">
        <v>559</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2695</v>
      </c>
      <c r="L45" s="58">
        <v>2645</v>
      </c>
      <c r="M45" s="58">
        <v>2344</v>
      </c>
      <c r="N45" s="58">
        <v>2269</v>
      </c>
      <c r="O45" s="59">
        <v>2432</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513</v>
      </c>
      <c r="L46" s="62" t="s">
        <v>513</v>
      </c>
      <c r="M46" s="62" t="s">
        <v>513</v>
      </c>
      <c r="N46" s="62" t="s">
        <v>513</v>
      </c>
      <c r="O46" s="63" t="s">
        <v>513</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513</v>
      </c>
      <c r="L47" s="62" t="s">
        <v>513</v>
      </c>
      <c r="M47" s="62" t="s">
        <v>513</v>
      </c>
      <c r="N47" s="62" t="s">
        <v>513</v>
      </c>
      <c r="O47" s="63" t="s">
        <v>513</v>
      </c>
      <c r="P47" s="46"/>
      <c r="Q47" s="46"/>
      <c r="R47" s="46"/>
      <c r="S47" s="46"/>
      <c r="T47" s="46"/>
      <c r="U47" s="46"/>
    </row>
    <row r="48" spans="1:21" ht="30.75" customHeight="1" x14ac:dyDescent="0.2">
      <c r="A48" s="46"/>
      <c r="B48" s="1166"/>
      <c r="C48" s="1167"/>
      <c r="D48" s="60"/>
      <c r="E48" s="1172" t="s">
        <v>14</v>
      </c>
      <c r="F48" s="1172"/>
      <c r="G48" s="1172"/>
      <c r="H48" s="1172"/>
      <c r="I48" s="1172"/>
      <c r="J48" s="1173"/>
      <c r="K48" s="61">
        <v>307</v>
      </c>
      <c r="L48" s="62">
        <v>302</v>
      </c>
      <c r="M48" s="62">
        <v>267</v>
      </c>
      <c r="N48" s="62">
        <v>266</v>
      </c>
      <c r="O48" s="63">
        <v>263</v>
      </c>
      <c r="P48" s="46"/>
      <c r="Q48" s="46"/>
      <c r="R48" s="46"/>
      <c r="S48" s="46"/>
      <c r="T48" s="46"/>
      <c r="U48" s="46"/>
    </row>
    <row r="49" spans="1:21" ht="30.75" customHeight="1" x14ac:dyDescent="0.2">
      <c r="A49" s="46"/>
      <c r="B49" s="1166"/>
      <c r="C49" s="1167"/>
      <c r="D49" s="60"/>
      <c r="E49" s="1172" t="s">
        <v>15</v>
      </c>
      <c r="F49" s="1172"/>
      <c r="G49" s="1172"/>
      <c r="H49" s="1172"/>
      <c r="I49" s="1172"/>
      <c r="J49" s="1173"/>
      <c r="K49" s="61">
        <v>83</v>
      </c>
      <c r="L49" s="62">
        <v>98</v>
      </c>
      <c r="M49" s="62">
        <v>114</v>
      </c>
      <c r="N49" s="62">
        <v>106</v>
      </c>
      <c r="O49" s="63">
        <v>120</v>
      </c>
      <c r="P49" s="46"/>
      <c r="Q49" s="46"/>
      <c r="R49" s="46"/>
      <c r="S49" s="46"/>
      <c r="T49" s="46"/>
      <c r="U49" s="46"/>
    </row>
    <row r="50" spans="1:21" ht="30.75" customHeight="1" x14ac:dyDescent="0.2">
      <c r="A50" s="46"/>
      <c r="B50" s="1166"/>
      <c r="C50" s="1167"/>
      <c r="D50" s="60"/>
      <c r="E50" s="1172" t="s">
        <v>16</v>
      </c>
      <c r="F50" s="1172"/>
      <c r="G50" s="1172"/>
      <c r="H50" s="1172"/>
      <c r="I50" s="1172"/>
      <c r="J50" s="1173"/>
      <c r="K50" s="61" t="s">
        <v>513</v>
      </c>
      <c r="L50" s="62" t="s">
        <v>513</v>
      </c>
      <c r="M50" s="62" t="s">
        <v>513</v>
      </c>
      <c r="N50" s="62" t="s">
        <v>513</v>
      </c>
      <c r="O50" s="63" t="s">
        <v>513</v>
      </c>
      <c r="P50" s="46"/>
      <c r="Q50" s="46"/>
      <c r="R50" s="46"/>
      <c r="S50" s="46"/>
      <c r="T50" s="46"/>
      <c r="U50" s="46"/>
    </row>
    <row r="51" spans="1:21" ht="30.75" customHeight="1" x14ac:dyDescent="0.2">
      <c r="A51" s="46"/>
      <c r="B51" s="1168"/>
      <c r="C51" s="1169"/>
      <c r="D51" s="64"/>
      <c r="E51" s="1172" t="s">
        <v>17</v>
      </c>
      <c r="F51" s="1172"/>
      <c r="G51" s="1172"/>
      <c r="H51" s="1172"/>
      <c r="I51" s="1172"/>
      <c r="J51" s="1173"/>
      <c r="K51" s="61" t="s">
        <v>513</v>
      </c>
      <c r="L51" s="62" t="s">
        <v>513</v>
      </c>
      <c r="M51" s="62" t="s">
        <v>513</v>
      </c>
      <c r="N51" s="62" t="s">
        <v>513</v>
      </c>
      <c r="O51" s="63" t="s">
        <v>513</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2049</v>
      </c>
      <c r="L52" s="62">
        <v>2032</v>
      </c>
      <c r="M52" s="62">
        <v>1927</v>
      </c>
      <c r="N52" s="62">
        <v>2042</v>
      </c>
      <c r="O52" s="63">
        <v>2062</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1036</v>
      </c>
      <c r="L53" s="67">
        <v>1013</v>
      </c>
      <c r="M53" s="67">
        <v>798</v>
      </c>
      <c r="N53" s="67">
        <v>599</v>
      </c>
      <c r="O53" s="68">
        <v>753</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575</v>
      </c>
      <c r="P56" s="46"/>
      <c r="Q56" s="46"/>
      <c r="R56" s="46"/>
      <c r="S56" s="46"/>
      <c r="T56" s="46"/>
      <c r="U56" s="46"/>
    </row>
    <row r="57" spans="1:21" ht="31.5" customHeight="1" thickBot="1" x14ac:dyDescent="0.25">
      <c r="A57" s="46"/>
      <c r="B57" s="74"/>
      <c r="C57" s="75"/>
      <c r="D57" s="75"/>
      <c r="E57" s="76"/>
      <c r="F57" s="76"/>
      <c r="G57" s="76"/>
      <c r="H57" s="76"/>
      <c r="I57" s="76"/>
      <c r="J57" s="77" t="s">
        <v>2</v>
      </c>
      <c r="K57" s="78" t="s">
        <v>576</v>
      </c>
      <c r="L57" s="79" t="s">
        <v>577</v>
      </c>
      <c r="M57" s="79" t="s">
        <v>578</v>
      </c>
      <c r="N57" s="79" t="s">
        <v>579</v>
      </c>
      <c r="O57" s="80" t="s">
        <v>580</v>
      </c>
      <c r="P57" s="46"/>
      <c r="Q57" s="46"/>
      <c r="R57" s="46"/>
      <c r="S57" s="46"/>
      <c r="T57" s="46"/>
      <c r="U57" s="46"/>
    </row>
    <row r="58" spans="1:21" ht="31.5" customHeight="1" x14ac:dyDescent="0.2">
      <c r="B58" s="1180" t="s">
        <v>25</v>
      </c>
      <c r="C58" s="1181"/>
      <c r="D58" s="1186" t="s">
        <v>26</v>
      </c>
      <c r="E58" s="1187"/>
      <c r="F58" s="1187"/>
      <c r="G58" s="1187"/>
      <c r="H58" s="1187"/>
      <c r="I58" s="1187"/>
      <c r="J58" s="1188"/>
      <c r="K58" s="81" t="s">
        <v>513</v>
      </c>
      <c r="L58" s="82" t="s">
        <v>513</v>
      </c>
      <c r="M58" s="82" t="s">
        <v>513</v>
      </c>
      <c r="N58" s="82" t="s">
        <v>513</v>
      </c>
      <c r="O58" s="83" t="s">
        <v>513</v>
      </c>
    </row>
    <row r="59" spans="1:21" ht="31.5" customHeight="1" x14ac:dyDescent="0.2">
      <c r="B59" s="1182"/>
      <c r="C59" s="1183"/>
      <c r="D59" s="1189" t="s">
        <v>27</v>
      </c>
      <c r="E59" s="1190"/>
      <c r="F59" s="1190"/>
      <c r="G59" s="1190"/>
      <c r="H59" s="1190"/>
      <c r="I59" s="1190"/>
      <c r="J59" s="1191"/>
      <c r="K59" s="84" t="s">
        <v>513</v>
      </c>
      <c r="L59" s="85" t="s">
        <v>513</v>
      </c>
      <c r="M59" s="85" t="s">
        <v>513</v>
      </c>
      <c r="N59" s="85" t="s">
        <v>513</v>
      </c>
      <c r="O59" s="86" t="s">
        <v>513</v>
      </c>
    </row>
    <row r="60" spans="1:21" ht="31.5" customHeight="1" thickBot="1" x14ac:dyDescent="0.25">
      <c r="B60" s="1184"/>
      <c r="C60" s="1185"/>
      <c r="D60" s="1192" t="s">
        <v>28</v>
      </c>
      <c r="E60" s="1193"/>
      <c r="F60" s="1193"/>
      <c r="G60" s="1193"/>
      <c r="H60" s="1193"/>
      <c r="I60" s="1193"/>
      <c r="J60" s="1194"/>
      <c r="K60" s="87" t="s">
        <v>513</v>
      </c>
      <c r="L60" s="88" t="s">
        <v>513</v>
      </c>
      <c r="M60" s="88" t="s">
        <v>513</v>
      </c>
      <c r="N60" s="88" t="s">
        <v>513</v>
      </c>
      <c r="O60" s="89" t="s">
        <v>513</v>
      </c>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36MJTdjZEV1qhtO6CmwkBtEhKcQJMlmWvZor8BPhLf7Tne+A/neMWKQqpkzQAhwDp9j37koUw04W+jxULoJDQ==" saltValue="eC4zzLiDdKxdkghtHw02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0"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555</v>
      </c>
      <c r="J40" s="101" t="s">
        <v>556</v>
      </c>
      <c r="K40" s="101" t="s">
        <v>557</v>
      </c>
      <c r="L40" s="101" t="s">
        <v>558</v>
      </c>
      <c r="M40" s="102" t="s">
        <v>559</v>
      </c>
    </row>
    <row r="41" spans="2:13" ht="27.75" customHeight="1" x14ac:dyDescent="0.2">
      <c r="B41" s="1195" t="s">
        <v>31</v>
      </c>
      <c r="C41" s="1196"/>
      <c r="D41" s="103"/>
      <c r="E41" s="1201" t="s">
        <v>32</v>
      </c>
      <c r="F41" s="1201"/>
      <c r="G41" s="1201"/>
      <c r="H41" s="1202"/>
      <c r="I41" s="342">
        <v>19716</v>
      </c>
      <c r="J41" s="343">
        <v>19510</v>
      </c>
      <c r="K41" s="343">
        <v>20452</v>
      </c>
      <c r="L41" s="343">
        <v>21762</v>
      </c>
      <c r="M41" s="344">
        <v>23626</v>
      </c>
    </row>
    <row r="42" spans="2:13" ht="27.75" customHeight="1" x14ac:dyDescent="0.2">
      <c r="B42" s="1197"/>
      <c r="C42" s="1198"/>
      <c r="D42" s="104"/>
      <c r="E42" s="1203" t="s">
        <v>33</v>
      </c>
      <c r="F42" s="1203"/>
      <c r="G42" s="1203"/>
      <c r="H42" s="1204"/>
      <c r="I42" s="345" t="s">
        <v>513</v>
      </c>
      <c r="J42" s="346" t="s">
        <v>513</v>
      </c>
      <c r="K42" s="346" t="s">
        <v>513</v>
      </c>
      <c r="L42" s="346" t="s">
        <v>513</v>
      </c>
      <c r="M42" s="347" t="s">
        <v>513</v>
      </c>
    </row>
    <row r="43" spans="2:13" ht="27.75" customHeight="1" x14ac:dyDescent="0.2">
      <c r="B43" s="1197"/>
      <c r="C43" s="1198"/>
      <c r="D43" s="104"/>
      <c r="E43" s="1203" t="s">
        <v>34</v>
      </c>
      <c r="F43" s="1203"/>
      <c r="G43" s="1203"/>
      <c r="H43" s="1204"/>
      <c r="I43" s="345">
        <v>4761</v>
      </c>
      <c r="J43" s="346">
        <v>4436</v>
      </c>
      <c r="K43" s="346">
        <v>4107</v>
      </c>
      <c r="L43" s="346">
        <v>3777</v>
      </c>
      <c r="M43" s="347">
        <v>3448</v>
      </c>
    </row>
    <row r="44" spans="2:13" ht="27.75" customHeight="1" x14ac:dyDescent="0.2">
      <c r="B44" s="1197"/>
      <c r="C44" s="1198"/>
      <c r="D44" s="104"/>
      <c r="E44" s="1203" t="s">
        <v>35</v>
      </c>
      <c r="F44" s="1203"/>
      <c r="G44" s="1203"/>
      <c r="H44" s="1204"/>
      <c r="I44" s="345">
        <v>814</v>
      </c>
      <c r="J44" s="346">
        <v>967</v>
      </c>
      <c r="K44" s="346">
        <v>862</v>
      </c>
      <c r="L44" s="346">
        <v>927</v>
      </c>
      <c r="M44" s="347">
        <v>927</v>
      </c>
    </row>
    <row r="45" spans="2:13" ht="27.75" customHeight="1" x14ac:dyDescent="0.2">
      <c r="B45" s="1197"/>
      <c r="C45" s="1198"/>
      <c r="D45" s="104"/>
      <c r="E45" s="1203" t="s">
        <v>36</v>
      </c>
      <c r="F45" s="1203"/>
      <c r="G45" s="1203"/>
      <c r="H45" s="1204"/>
      <c r="I45" s="345">
        <v>3936</v>
      </c>
      <c r="J45" s="346">
        <v>3606</v>
      </c>
      <c r="K45" s="346">
        <v>3328</v>
      </c>
      <c r="L45" s="346">
        <v>2990</v>
      </c>
      <c r="M45" s="347">
        <v>2745</v>
      </c>
    </row>
    <row r="46" spans="2:13" ht="27.75" customHeight="1" x14ac:dyDescent="0.2">
      <c r="B46" s="1197"/>
      <c r="C46" s="1198"/>
      <c r="D46" s="105"/>
      <c r="E46" s="1203" t="s">
        <v>37</v>
      </c>
      <c r="F46" s="1203"/>
      <c r="G46" s="1203"/>
      <c r="H46" s="1204"/>
      <c r="I46" s="345" t="s">
        <v>513</v>
      </c>
      <c r="J46" s="346" t="s">
        <v>513</v>
      </c>
      <c r="K46" s="346" t="s">
        <v>513</v>
      </c>
      <c r="L46" s="346" t="s">
        <v>513</v>
      </c>
      <c r="M46" s="347" t="s">
        <v>513</v>
      </c>
    </row>
    <row r="47" spans="2:13" ht="27.75" customHeight="1" x14ac:dyDescent="0.2">
      <c r="B47" s="1197"/>
      <c r="C47" s="1198"/>
      <c r="D47" s="106"/>
      <c r="E47" s="1205" t="s">
        <v>38</v>
      </c>
      <c r="F47" s="1206"/>
      <c r="G47" s="1206"/>
      <c r="H47" s="1207"/>
      <c r="I47" s="345" t="s">
        <v>513</v>
      </c>
      <c r="J47" s="346" t="s">
        <v>513</v>
      </c>
      <c r="K47" s="346" t="s">
        <v>513</v>
      </c>
      <c r="L47" s="346" t="s">
        <v>513</v>
      </c>
      <c r="M47" s="347" t="s">
        <v>513</v>
      </c>
    </row>
    <row r="48" spans="2:13" ht="27.75" customHeight="1" x14ac:dyDescent="0.2">
      <c r="B48" s="1197"/>
      <c r="C48" s="1198"/>
      <c r="D48" s="104"/>
      <c r="E48" s="1203" t="s">
        <v>39</v>
      </c>
      <c r="F48" s="1203"/>
      <c r="G48" s="1203"/>
      <c r="H48" s="1204"/>
      <c r="I48" s="345" t="s">
        <v>513</v>
      </c>
      <c r="J48" s="346" t="s">
        <v>513</v>
      </c>
      <c r="K48" s="346" t="s">
        <v>513</v>
      </c>
      <c r="L48" s="346" t="s">
        <v>513</v>
      </c>
      <c r="M48" s="347" t="s">
        <v>513</v>
      </c>
    </row>
    <row r="49" spans="2:13" ht="27.75" customHeight="1" x14ac:dyDescent="0.2">
      <c r="B49" s="1199"/>
      <c r="C49" s="1200"/>
      <c r="D49" s="104"/>
      <c r="E49" s="1203" t="s">
        <v>40</v>
      </c>
      <c r="F49" s="1203"/>
      <c r="G49" s="1203"/>
      <c r="H49" s="1204"/>
      <c r="I49" s="345" t="s">
        <v>513</v>
      </c>
      <c r="J49" s="346" t="s">
        <v>513</v>
      </c>
      <c r="K49" s="346" t="s">
        <v>513</v>
      </c>
      <c r="L49" s="346" t="s">
        <v>513</v>
      </c>
      <c r="M49" s="347" t="s">
        <v>513</v>
      </c>
    </row>
    <row r="50" spans="2:13" ht="27.75" customHeight="1" x14ac:dyDescent="0.2">
      <c r="B50" s="1208" t="s">
        <v>41</v>
      </c>
      <c r="C50" s="1209"/>
      <c r="D50" s="107"/>
      <c r="E50" s="1203" t="s">
        <v>42</v>
      </c>
      <c r="F50" s="1203"/>
      <c r="G50" s="1203"/>
      <c r="H50" s="1204"/>
      <c r="I50" s="345">
        <v>16164</v>
      </c>
      <c r="J50" s="346">
        <v>15477</v>
      </c>
      <c r="K50" s="346">
        <v>15611</v>
      </c>
      <c r="L50" s="346">
        <v>16450</v>
      </c>
      <c r="M50" s="347">
        <v>16969</v>
      </c>
    </row>
    <row r="51" spans="2:13" ht="27.75" customHeight="1" x14ac:dyDescent="0.2">
      <c r="B51" s="1197"/>
      <c r="C51" s="1198"/>
      <c r="D51" s="104"/>
      <c r="E51" s="1203" t="s">
        <v>43</v>
      </c>
      <c r="F51" s="1203"/>
      <c r="G51" s="1203"/>
      <c r="H51" s="1204"/>
      <c r="I51" s="345">
        <v>450</v>
      </c>
      <c r="J51" s="346">
        <v>354</v>
      </c>
      <c r="K51" s="346">
        <v>268</v>
      </c>
      <c r="L51" s="346">
        <v>314</v>
      </c>
      <c r="M51" s="347">
        <v>1246</v>
      </c>
    </row>
    <row r="52" spans="2:13" ht="27.75" customHeight="1" x14ac:dyDescent="0.2">
      <c r="B52" s="1199"/>
      <c r="C52" s="1200"/>
      <c r="D52" s="104"/>
      <c r="E52" s="1203" t="s">
        <v>44</v>
      </c>
      <c r="F52" s="1203"/>
      <c r="G52" s="1203"/>
      <c r="H52" s="1204"/>
      <c r="I52" s="345">
        <v>19668</v>
      </c>
      <c r="J52" s="346">
        <v>19074</v>
      </c>
      <c r="K52" s="346">
        <v>19352</v>
      </c>
      <c r="L52" s="346">
        <v>19531</v>
      </c>
      <c r="M52" s="347">
        <v>19952</v>
      </c>
    </row>
    <row r="53" spans="2:13" ht="27.75" customHeight="1" thickBot="1" x14ac:dyDescent="0.25">
      <c r="B53" s="1210" t="s">
        <v>45</v>
      </c>
      <c r="C53" s="1211"/>
      <c r="D53" s="108"/>
      <c r="E53" s="1212" t="s">
        <v>46</v>
      </c>
      <c r="F53" s="1212"/>
      <c r="G53" s="1212"/>
      <c r="H53" s="1213"/>
      <c r="I53" s="348">
        <v>-7055</v>
      </c>
      <c r="J53" s="349">
        <v>-6386</v>
      </c>
      <c r="K53" s="349">
        <v>-6482</v>
      </c>
      <c r="L53" s="349">
        <v>-6839</v>
      </c>
      <c r="M53" s="350">
        <v>-7421</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Ck6t+7zBOcFKkL2DGncIEa8BnepF76my1P5s2JGunU7ekEBqJKhH3OiXYtMQv5noDnd37aPW28MRWRYjetHWjA==" saltValue="VAk2RyTG4R5NUTYt6ZQg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557</v>
      </c>
      <c r="G54" s="117" t="s">
        <v>558</v>
      </c>
      <c r="H54" s="118" t="s">
        <v>559</v>
      </c>
    </row>
    <row r="55" spans="2:8" ht="52.5" customHeight="1" x14ac:dyDescent="0.2">
      <c r="B55" s="119"/>
      <c r="C55" s="1222" t="s">
        <v>49</v>
      </c>
      <c r="D55" s="1222"/>
      <c r="E55" s="1223"/>
      <c r="F55" s="120">
        <v>5841</v>
      </c>
      <c r="G55" s="120">
        <v>5714</v>
      </c>
      <c r="H55" s="121">
        <v>5835</v>
      </c>
    </row>
    <row r="56" spans="2:8" ht="52.5" customHeight="1" x14ac:dyDescent="0.2">
      <c r="B56" s="122"/>
      <c r="C56" s="1224" t="s">
        <v>50</v>
      </c>
      <c r="D56" s="1224"/>
      <c r="E56" s="1225"/>
      <c r="F56" s="123">
        <v>2828</v>
      </c>
      <c r="G56" s="123">
        <v>3439</v>
      </c>
      <c r="H56" s="124">
        <v>3752</v>
      </c>
    </row>
    <row r="57" spans="2:8" ht="53.25" customHeight="1" x14ac:dyDescent="0.2">
      <c r="B57" s="122"/>
      <c r="C57" s="1226" t="s">
        <v>51</v>
      </c>
      <c r="D57" s="1226"/>
      <c r="E57" s="1227"/>
      <c r="F57" s="125">
        <v>7897</v>
      </c>
      <c r="G57" s="125">
        <v>8153</v>
      </c>
      <c r="H57" s="126">
        <v>8220</v>
      </c>
    </row>
    <row r="58" spans="2:8" ht="45.75" customHeight="1" x14ac:dyDescent="0.2">
      <c r="B58" s="127"/>
      <c r="C58" s="1214" t="s">
        <v>593</v>
      </c>
      <c r="D58" s="1215"/>
      <c r="E58" s="1216"/>
      <c r="F58" s="128">
        <v>2873</v>
      </c>
      <c r="G58" s="128">
        <v>2876</v>
      </c>
      <c r="H58" s="129">
        <v>2876</v>
      </c>
    </row>
    <row r="59" spans="2:8" ht="45.75" customHeight="1" x14ac:dyDescent="0.2">
      <c r="B59" s="127"/>
      <c r="C59" s="1214" t="s">
        <v>594</v>
      </c>
      <c r="D59" s="1215"/>
      <c r="E59" s="1216"/>
      <c r="F59" s="128">
        <v>2048</v>
      </c>
      <c r="G59" s="128">
        <v>2005</v>
      </c>
      <c r="H59" s="129">
        <v>2220</v>
      </c>
    </row>
    <row r="60" spans="2:8" ht="45.75" customHeight="1" x14ac:dyDescent="0.2">
      <c r="B60" s="127"/>
      <c r="C60" s="1214" t="s">
        <v>595</v>
      </c>
      <c r="D60" s="1215"/>
      <c r="E60" s="1216"/>
      <c r="F60" s="128">
        <v>704</v>
      </c>
      <c r="G60" s="128">
        <v>700</v>
      </c>
      <c r="H60" s="129">
        <v>702</v>
      </c>
    </row>
    <row r="61" spans="2:8" ht="45.75" customHeight="1" x14ac:dyDescent="0.2">
      <c r="B61" s="127"/>
      <c r="C61" s="1214" t="s">
        <v>596</v>
      </c>
      <c r="D61" s="1215"/>
      <c r="E61" s="1216"/>
      <c r="F61" s="128">
        <v>479</v>
      </c>
      <c r="G61" s="128">
        <v>771</v>
      </c>
      <c r="H61" s="129">
        <v>626</v>
      </c>
    </row>
    <row r="62" spans="2:8" ht="45.75" customHeight="1" thickBot="1" x14ac:dyDescent="0.25">
      <c r="B62" s="130"/>
      <c r="C62" s="1217" t="s">
        <v>597</v>
      </c>
      <c r="D62" s="1218"/>
      <c r="E62" s="1219"/>
      <c r="F62" s="131">
        <v>588</v>
      </c>
      <c r="G62" s="131">
        <v>587</v>
      </c>
      <c r="H62" s="132">
        <v>585</v>
      </c>
    </row>
    <row r="63" spans="2:8" ht="52.5" customHeight="1" thickBot="1" x14ac:dyDescent="0.25">
      <c r="B63" s="133"/>
      <c r="C63" s="1220" t="s">
        <v>52</v>
      </c>
      <c r="D63" s="1220"/>
      <c r="E63" s="1221"/>
      <c r="F63" s="134">
        <v>16566</v>
      </c>
      <c r="G63" s="134">
        <v>17306</v>
      </c>
      <c r="H63" s="135">
        <v>17807</v>
      </c>
    </row>
    <row r="64" spans="2:8" ht="13.2" x14ac:dyDescent="0.2"/>
  </sheetData>
  <sheetProtection algorithmName="SHA-512" hashValue="567oFHvyevcBzMZH3YHLVZHTG6qkTRCLTzE3Q5vC6m1ZD8AZ0NAmt04XkVJrJBA9YJJoBoraQKcgnLKFeqZ+5g==" saltValue="vg9/Jqi2koBFo8xEKgpX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81A5B-2284-464A-B379-418509BFCE23}">
  <sheetPr codeName="Sheet10">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600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601</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555</v>
      </c>
      <c r="BQ50" s="1233"/>
      <c r="BR50" s="1233"/>
      <c r="BS50" s="1233"/>
      <c r="BT50" s="1233"/>
      <c r="BU50" s="1233"/>
      <c r="BV50" s="1233"/>
      <c r="BW50" s="1233"/>
      <c r="BX50" s="1233" t="s">
        <v>556</v>
      </c>
      <c r="BY50" s="1233"/>
      <c r="BZ50" s="1233"/>
      <c r="CA50" s="1233"/>
      <c r="CB50" s="1233"/>
      <c r="CC50" s="1233"/>
      <c r="CD50" s="1233"/>
      <c r="CE50" s="1233"/>
      <c r="CF50" s="1233" t="s">
        <v>557</v>
      </c>
      <c r="CG50" s="1233"/>
      <c r="CH50" s="1233"/>
      <c r="CI50" s="1233"/>
      <c r="CJ50" s="1233"/>
      <c r="CK50" s="1233"/>
      <c r="CL50" s="1233"/>
      <c r="CM50" s="1233"/>
      <c r="CN50" s="1233" t="s">
        <v>558</v>
      </c>
      <c r="CO50" s="1233"/>
      <c r="CP50" s="1233"/>
      <c r="CQ50" s="1233"/>
      <c r="CR50" s="1233"/>
      <c r="CS50" s="1233"/>
      <c r="CT50" s="1233"/>
      <c r="CU50" s="1233"/>
      <c r="CV50" s="1233" t="s">
        <v>559</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602</v>
      </c>
      <c r="AO51" s="1231"/>
      <c r="AP51" s="1231"/>
      <c r="AQ51" s="1231"/>
      <c r="AR51" s="1231"/>
      <c r="AS51" s="1231"/>
      <c r="AT51" s="1231"/>
      <c r="AU51" s="1231"/>
      <c r="AV51" s="1231"/>
      <c r="AW51" s="1231"/>
      <c r="AX51" s="1231"/>
      <c r="AY51" s="1231"/>
      <c r="AZ51" s="1231"/>
      <c r="BA51" s="1231"/>
      <c r="BB51" s="1231" t="s">
        <v>603</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604</v>
      </c>
      <c r="BC53" s="1231"/>
      <c r="BD53" s="1231"/>
      <c r="BE53" s="1231"/>
      <c r="BF53" s="1231"/>
      <c r="BG53" s="1231"/>
      <c r="BH53" s="1231"/>
      <c r="BI53" s="1231"/>
      <c r="BJ53" s="1231"/>
      <c r="BK53" s="1231"/>
      <c r="BL53" s="1231"/>
      <c r="BM53" s="1231"/>
      <c r="BN53" s="1231"/>
      <c r="BO53" s="1231"/>
      <c r="BP53" s="1228">
        <v>55.8</v>
      </c>
      <c r="BQ53" s="1228"/>
      <c r="BR53" s="1228"/>
      <c r="BS53" s="1228"/>
      <c r="BT53" s="1228"/>
      <c r="BU53" s="1228"/>
      <c r="BV53" s="1228"/>
      <c r="BW53" s="1228"/>
      <c r="BX53" s="1228">
        <v>57.7</v>
      </c>
      <c r="BY53" s="1228"/>
      <c r="BZ53" s="1228"/>
      <c r="CA53" s="1228"/>
      <c r="CB53" s="1228"/>
      <c r="CC53" s="1228"/>
      <c r="CD53" s="1228"/>
      <c r="CE53" s="1228"/>
      <c r="CF53" s="1228">
        <v>58.4</v>
      </c>
      <c r="CG53" s="1228"/>
      <c r="CH53" s="1228"/>
      <c r="CI53" s="1228"/>
      <c r="CJ53" s="1228"/>
      <c r="CK53" s="1228"/>
      <c r="CL53" s="1228"/>
      <c r="CM53" s="1228"/>
      <c r="CN53" s="1228">
        <v>60.2</v>
      </c>
      <c r="CO53" s="1228"/>
      <c r="CP53" s="1228"/>
      <c r="CQ53" s="1228"/>
      <c r="CR53" s="1228"/>
      <c r="CS53" s="1228"/>
      <c r="CT53" s="1228"/>
      <c r="CU53" s="1228"/>
      <c r="CV53" s="1228">
        <v>59.7</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605</v>
      </c>
      <c r="AO55" s="1233"/>
      <c r="AP55" s="1233"/>
      <c r="AQ55" s="1233"/>
      <c r="AR55" s="1233"/>
      <c r="AS55" s="1233"/>
      <c r="AT55" s="1233"/>
      <c r="AU55" s="1233"/>
      <c r="AV55" s="1233"/>
      <c r="AW55" s="1233"/>
      <c r="AX55" s="1233"/>
      <c r="AY55" s="1233"/>
      <c r="AZ55" s="1233"/>
      <c r="BA55" s="1233"/>
      <c r="BB55" s="1231" t="s">
        <v>603</v>
      </c>
      <c r="BC55" s="1231"/>
      <c r="BD55" s="1231"/>
      <c r="BE55" s="1231"/>
      <c r="BF55" s="1231"/>
      <c r="BG55" s="1231"/>
      <c r="BH55" s="1231"/>
      <c r="BI55" s="1231"/>
      <c r="BJ55" s="1231"/>
      <c r="BK55" s="1231"/>
      <c r="BL55" s="1231"/>
      <c r="BM55" s="1231"/>
      <c r="BN55" s="1231"/>
      <c r="BO55" s="1231"/>
      <c r="BP55" s="1228">
        <v>25.4</v>
      </c>
      <c r="BQ55" s="1228"/>
      <c r="BR55" s="1228"/>
      <c r="BS55" s="1228"/>
      <c r="BT55" s="1228"/>
      <c r="BU55" s="1228"/>
      <c r="BV55" s="1228"/>
      <c r="BW55" s="1228"/>
      <c r="BX55" s="1228">
        <v>23</v>
      </c>
      <c r="BY55" s="1228"/>
      <c r="BZ55" s="1228"/>
      <c r="CA55" s="1228"/>
      <c r="CB55" s="1228"/>
      <c r="CC55" s="1228"/>
      <c r="CD55" s="1228"/>
      <c r="CE55" s="1228"/>
      <c r="CF55" s="1228">
        <v>41.5</v>
      </c>
      <c r="CG55" s="1228"/>
      <c r="CH55" s="1228"/>
      <c r="CI55" s="1228"/>
      <c r="CJ55" s="1228"/>
      <c r="CK55" s="1228"/>
      <c r="CL55" s="1228"/>
      <c r="CM55" s="1228"/>
      <c r="CN55" s="1228">
        <v>25.2</v>
      </c>
      <c r="CO55" s="1228"/>
      <c r="CP55" s="1228"/>
      <c r="CQ55" s="1228"/>
      <c r="CR55" s="1228"/>
      <c r="CS55" s="1228"/>
      <c r="CT55" s="1228"/>
      <c r="CU55" s="1228"/>
      <c r="CV55" s="1228">
        <v>15.7</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604</v>
      </c>
      <c r="BC57" s="1231"/>
      <c r="BD57" s="1231"/>
      <c r="BE57" s="1231"/>
      <c r="BF57" s="1231"/>
      <c r="BG57" s="1231"/>
      <c r="BH57" s="1231"/>
      <c r="BI57" s="1231"/>
      <c r="BJ57" s="1231"/>
      <c r="BK57" s="1231"/>
      <c r="BL57" s="1231"/>
      <c r="BM57" s="1231"/>
      <c r="BN57" s="1231"/>
      <c r="BO57" s="1231"/>
      <c r="BP57" s="1228">
        <v>60</v>
      </c>
      <c r="BQ57" s="1228"/>
      <c r="BR57" s="1228"/>
      <c r="BS57" s="1228"/>
      <c r="BT57" s="1228"/>
      <c r="BU57" s="1228"/>
      <c r="BV57" s="1228"/>
      <c r="BW57" s="1228"/>
      <c r="BX57" s="1228">
        <v>60.6</v>
      </c>
      <c r="BY57" s="1228"/>
      <c r="BZ57" s="1228"/>
      <c r="CA57" s="1228"/>
      <c r="CB57" s="1228"/>
      <c r="CC57" s="1228"/>
      <c r="CD57" s="1228"/>
      <c r="CE57" s="1228"/>
      <c r="CF57" s="1228">
        <v>61.7</v>
      </c>
      <c r="CG57" s="1228"/>
      <c r="CH57" s="1228"/>
      <c r="CI57" s="1228"/>
      <c r="CJ57" s="1228"/>
      <c r="CK57" s="1228"/>
      <c r="CL57" s="1228"/>
      <c r="CM57" s="1228"/>
      <c r="CN57" s="1228">
        <v>62.5</v>
      </c>
      <c r="CO57" s="1228"/>
      <c r="CP57" s="1228"/>
      <c r="CQ57" s="1228"/>
      <c r="CR57" s="1228"/>
      <c r="CS57" s="1228"/>
      <c r="CT57" s="1228"/>
      <c r="CU57" s="1228"/>
      <c r="CV57" s="1228">
        <v>65</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606</v>
      </c>
    </row>
    <row r="64" spans="1:109" ht="13.2" x14ac:dyDescent="0.2">
      <c r="B64" s="259"/>
      <c r="G64" s="357"/>
      <c r="I64" s="369"/>
      <c r="J64" s="369"/>
      <c r="K64" s="369"/>
      <c r="L64" s="369"/>
      <c r="M64" s="369"/>
      <c r="N64" s="370"/>
      <c r="AM64" s="357"/>
      <c r="AN64" s="357" t="s">
        <v>599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607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601</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555</v>
      </c>
      <c r="BQ72" s="1233"/>
      <c r="BR72" s="1233"/>
      <c r="BS72" s="1233"/>
      <c r="BT72" s="1233"/>
      <c r="BU72" s="1233"/>
      <c r="BV72" s="1233"/>
      <c r="BW72" s="1233"/>
      <c r="BX72" s="1233" t="s">
        <v>556</v>
      </c>
      <c r="BY72" s="1233"/>
      <c r="BZ72" s="1233"/>
      <c r="CA72" s="1233"/>
      <c r="CB72" s="1233"/>
      <c r="CC72" s="1233"/>
      <c r="CD72" s="1233"/>
      <c r="CE72" s="1233"/>
      <c r="CF72" s="1233" t="s">
        <v>557</v>
      </c>
      <c r="CG72" s="1233"/>
      <c r="CH72" s="1233"/>
      <c r="CI72" s="1233"/>
      <c r="CJ72" s="1233"/>
      <c r="CK72" s="1233"/>
      <c r="CL72" s="1233"/>
      <c r="CM72" s="1233"/>
      <c r="CN72" s="1233" t="s">
        <v>558</v>
      </c>
      <c r="CO72" s="1233"/>
      <c r="CP72" s="1233"/>
      <c r="CQ72" s="1233"/>
      <c r="CR72" s="1233"/>
      <c r="CS72" s="1233"/>
      <c r="CT72" s="1233"/>
      <c r="CU72" s="1233"/>
      <c r="CV72" s="1233" t="s">
        <v>559</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602</v>
      </c>
      <c r="AO73" s="1231"/>
      <c r="AP73" s="1231"/>
      <c r="AQ73" s="1231"/>
      <c r="AR73" s="1231"/>
      <c r="AS73" s="1231"/>
      <c r="AT73" s="1231"/>
      <c r="AU73" s="1231"/>
      <c r="AV73" s="1231"/>
      <c r="AW73" s="1231"/>
      <c r="AX73" s="1231"/>
      <c r="AY73" s="1231"/>
      <c r="AZ73" s="1231"/>
      <c r="BA73" s="1231"/>
      <c r="BB73" s="1231" t="s">
        <v>603</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608</v>
      </c>
      <c r="BC75" s="1231"/>
      <c r="BD75" s="1231"/>
      <c r="BE75" s="1231"/>
      <c r="BF75" s="1231"/>
      <c r="BG75" s="1231"/>
      <c r="BH75" s="1231"/>
      <c r="BI75" s="1231"/>
      <c r="BJ75" s="1231"/>
      <c r="BK75" s="1231"/>
      <c r="BL75" s="1231"/>
      <c r="BM75" s="1231"/>
      <c r="BN75" s="1231"/>
      <c r="BO75" s="1231"/>
      <c r="BP75" s="1228">
        <v>9.1</v>
      </c>
      <c r="BQ75" s="1228"/>
      <c r="BR75" s="1228"/>
      <c r="BS75" s="1228"/>
      <c r="BT75" s="1228"/>
      <c r="BU75" s="1228"/>
      <c r="BV75" s="1228"/>
      <c r="BW75" s="1228"/>
      <c r="BX75" s="1228">
        <v>8.6999999999999993</v>
      </c>
      <c r="BY75" s="1228"/>
      <c r="BZ75" s="1228"/>
      <c r="CA75" s="1228"/>
      <c r="CB75" s="1228"/>
      <c r="CC75" s="1228"/>
      <c r="CD75" s="1228"/>
      <c r="CE75" s="1228"/>
      <c r="CF75" s="1228">
        <v>7.9</v>
      </c>
      <c r="CG75" s="1228"/>
      <c r="CH75" s="1228"/>
      <c r="CI75" s="1228"/>
      <c r="CJ75" s="1228"/>
      <c r="CK75" s="1228"/>
      <c r="CL75" s="1228"/>
      <c r="CM75" s="1228"/>
      <c r="CN75" s="1228">
        <v>6.6</v>
      </c>
      <c r="CO75" s="1228"/>
      <c r="CP75" s="1228"/>
      <c r="CQ75" s="1228"/>
      <c r="CR75" s="1228"/>
      <c r="CS75" s="1228"/>
      <c r="CT75" s="1228"/>
      <c r="CU75" s="1228"/>
      <c r="CV75" s="1228">
        <v>5.8</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605</v>
      </c>
      <c r="AO77" s="1233"/>
      <c r="AP77" s="1233"/>
      <c r="AQ77" s="1233"/>
      <c r="AR77" s="1233"/>
      <c r="AS77" s="1233"/>
      <c r="AT77" s="1233"/>
      <c r="AU77" s="1233"/>
      <c r="AV77" s="1233"/>
      <c r="AW77" s="1233"/>
      <c r="AX77" s="1233"/>
      <c r="AY77" s="1233"/>
      <c r="AZ77" s="1233"/>
      <c r="BA77" s="1233"/>
      <c r="BB77" s="1231" t="s">
        <v>603</v>
      </c>
      <c r="BC77" s="1231"/>
      <c r="BD77" s="1231"/>
      <c r="BE77" s="1231"/>
      <c r="BF77" s="1231"/>
      <c r="BG77" s="1231"/>
      <c r="BH77" s="1231"/>
      <c r="BI77" s="1231"/>
      <c r="BJ77" s="1231"/>
      <c r="BK77" s="1231"/>
      <c r="BL77" s="1231"/>
      <c r="BM77" s="1231"/>
      <c r="BN77" s="1231"/>
      <c r="BO77" s="1231"/>
      <c r="BP77" s="1228">
        <v>25.4</v>
      </c>
      <c r="BQ77" s="1228"/>
      <c r="BR77" s="1228"/>
      <c r="BS77" s="1228"/>
      <c r="BT77" s="1228"/>
      <c r="BU77" s="1228"/>
      <c r="BV77" s="1228"/>
      <c r="BW77" s="1228"/>
      <c r="BX77" s="1228">
        <v>23</v>
      </c>
      <c r="BY77" s="1228"/>
      <c r="BZ77" s="1228"/>
      <c r="CA77" s="1228"/>
      <c r="CB77" s="1228"/>
      <c r="CC77" s="1228"/>
      <c r="CD77" s="1228"/>
      <c r="CE77" s="1228"/>
      <c r="CF77" s="1228">
        <v>41.5</v>
      </c>
      <c r="CG77" s="1228"/>
      <c r="CH77" s="1228"/>
      <c r="CI77" s="1228"/>
      <c r="CJ77" s="1228"/>
      <c r="CK77" s="1228"/>
      <c r="CL77" s="1228"/>
      <c r="CM77" s="1228"/>
      <c r="CN77" s="1228">
        <v>25.2</v>
      </c>
      <c r="CO77" s="1228"/>
      <c r="CP77" s="1228"/>
      <c r="CQ77" s="1228"/>
      <c r="CR77" s="1228"/>
      <c r="CS77" s="1228"/>
      <c r="CT77" s="1228"/>
      <c r="CU77" s="1228"/>
      <c r="CV77" s="1228">
        <v>15.7</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608</v>
      </c>
      <c r="BC79" s="1231"/>
      <c r="BD79" s="1231"/>
      <c r="BE79" s="1231"/>
      <c r="BF79" s="1231"/>
      <c r="BG79" s="1231"/>
      <c r="BH79" s="1231"/>
      <c r="BI79" s="1231"/>
      <c r="BJ79" s="1231"/>
      <c r="BK79" s="1231"/>
      <c r="BL79" s="1231"/>
      <c r="BM79" s="1231"/>
      <c r="BN79" s="1231"/>
      <c r="BO79" s="1231"/>
      <c r="BP79" s="1228">
        <v>7.8</v>
      </c>
      <c r="BQ79" s="1228"/>
      <c r="BR79" s="1228"/>
      <c r="BS79" s="1228"/>
      <c r="BT79" s="1228"/>
      <c r="BU79" s="1228"/>
      <c r="BV79" s="1228"/>
      <c r="BW79" s="1228"/>
      <c r="BX79" s="1228">
        <v>7.7</v>
      </c>
      <c r="BY79" s="1228"/>
      <c r="BZ79" s="1228"/>
      <c r="CA79" s="1228"/>
      <c r="CB79" s="1228"/>
      <c r="CC79" s="1228"/>
      <c r="CD79" s="1228"/>
      <c r="CE79" s="1228"/>
      <c r="CF79" s="1228">
        <v>9.1999999999999993</v>
      </c>
      <c r="CG79" s="1228"/>
      <c r="CH79" s="1228"/>
      <c r="CI79" s="1228"/>
      <c r="CJ79" s="1228"/>
      <c r="CK79" s="1228"/>
      <c r="CL79" s="1228"/>
      <c r="CM79" s="1228"/>
      <c r="CN79" s="1228">
        <v>8.9</v>
      </c>
      <c r="CO79" s="1228"/>
      <c r="CP79" s="1228"/>
      <c r="CQ79" s="1228"/>
      <c r="CR79" s="1228"/>
      <c r="CS79" s="1228"/>
      <c r="CT79" s="1228"/>
      <c r="CU79" s="1228"/>
      <c r="CV79" s="1228">
        <v>8.9</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BUSalu2Gx9JQfrmRFBnIEimBJOAee1u3P4IBmiBSVMBLcaNfypB4yAo+ANKDWRMWvhh89hRYjAa3FIobQeImg==" saltValue="4/VMj0FOtMYBk3dfEopw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80C0F-69E3-4077-8C4F-2BFAD22E8596}">
  <sheetPr codeName="Sheet11">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502</v>
      </c>
    </row>
  </sheetData>
  <sheetProtection algorithmName="SHA-512" hashValue="LtuHFegkAsUlKGsPIU95RRPM7Kgz2X55jKmc1twFNkX5JeWUkLeW9nvnVhXc9IOW3sUUZvZ2wn7NAX0M1GSsTw==" saltValue="HGfjyGjUkWGXZf3sIs/0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15F37-5F51-4363-8B9A-D061546EBAAB}">
  <sheetPr codeName="Sheet12">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502</v>
      </c>
    </row>
  </sheetData>
  <sheetProtection algorithmName="SHA-512" hashValue="cYu51pmVjrEdW6+wxBy2/1gjkA4WgSOc33Q2s193PZUNDlYllufMOT0MQmXxABVTveKXQBmV65Bu8hX7kmFh0A==" saltValue="6OgEtvS8G4hYytg/0WEn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552</v>
      </c>
      <c r="G2" s="149"/>
      <c r="H2" s="150"/>
    </row>
    <row r="3" spans="1:8" x14ac:dyDescent="0.2">
      <c r="A3" s="146" t="s">
        <v>545</v>
      </c>
      <c r="B3" s="151"/>
      <c r="C3" s="152"/>
      <c r="D3" s="153">
        <v>44034</v>
      </c>
      <c r="E3" s="154"/>
      <c r="F3" s="155">
        <v>69185</v>
      </c>
      <c r="G3" s="156"/>
      <c r="H3" s="157"/>
    </row>
    <row r="4" spans="1:8" x14ac:dyDescent="0.2">
      <c r="A4" s="158"/>
      <c r="B4" s="159"/>
      <c r="C4" s="160"/>
      <c r="D4" s="161">
        <v>32294</v>
      </c>
      <c r="E4" s="162"/>
      <c r="F4" s="163">
        <v>38519</v>
      </c>
      <c r="G4" s="164"/>
      <c r="H4" s="165"/>
    </row>
    <row r="5" spans="1:8" x14ac:dyDescent="0.2">
      <c r="A5" s="146" t="s">
        <v>547</v>
      </c>
      <c r="B5" s="151"/>
      <c r="C5" s="152"/>
      <c r="D5" s="153">
        <v>68036</v>
      </c>
      <c r="E5" s="154"/>
      <c r="F5" s="155">
        <v>70166</v>
      </c>
      <c r="G5" s="156"/>
      <c r="H5" s="157"/>
    </row>
    <row r="6" spans="1:8" x14ac:dyDescent="0.2">
      <c r="A6" s="158"/>
      <c r="B6" s="159"/>
      <c r="C6" s="160"/>
      <c r="D6" s="161">
        <v>44985</v>
      </c>
      <c r="E6" s="162"/>
      <c r="F6" s="163">
        <v>36115</v>
      </c>
      <c r="G6" s="164"/>
      <c r="H6" s="165"/>
    </row>
    <row r="7" spans="1:8" x14ac:dyDescent="0.2">
      <c r="A7" s="146" t="s">
        <v>548</v>
      </c>
      <c r="B7" s="151"/>
      <c r="C7" s="152"/>
      <c r="D7" s="153">
        <v>96849</v>
      </c>
      <c r="E7" s="154"/>
      <c r="F7" s="155">
        <v>92632</v>
      </c>
      <c r="G7" s="156"/>
      <c r="H7" s="157"/>
    </row>
    <row r="8" spans="1:8" x14ac:dyDescent="0.2">
      <c r="A8" s="158"/>
      <c r="B8" s="159"/>
      <c r="C8" s="160"/>
      <c r="D8" s="161">
        <v>71519</v>
      </c>
      <c r="E8" s="162"/>
      <c r="F8" s="163">
        <v>47978</v>
      </c>
      <c r="G8" s="164"/>
      <c r="H8" s="165"/>
    </row>
    <row r="9" spans="1:8" x14ac:dyDescent="0.2">
      <c r="A9" s="146" t="s">
        <v>549</v>
      </c>
      <c r="B9" s="151"/>
      <c r="C9" s="152"/>
      <c r="D9" s="153">
        <v>81897</v>
      </c>
      <c r="E9" s="154"/>
      <c r="F9" s="155">
        <v>96469</v>
      </c>
      <c r="G9" s="156"/>
      <c r="H9" s="157"/>
    </row>
    <row r="10" spans="1:8" x14ac:dyDescent="0.2">
      <c r="A10" s="158"/>
      <c r="B10" s="159"/>
      <c r="C10" s="160"/>
      <c r="D10" s="161">
        <v>53072</v>
      </c>
      <c r="E10" s="162"/>
      <c r="F10" s="163">
        <v>49775</v>
      </c>
      <c r="G10" s="164"/>
      <c r="H10" s="165"/>
    </row>
    <row r="11" spans="1:8" x14ac:dyDescent="0.2">
      <c r="A11" s="146" t="s">
        <v>550</v>
      </c>
      <c r="B11" s="151"/>
      <c r="C11" s="152"/>
      <c r="D11" s="153">
        <v>74424</v>
      </c>
      <c r="E11" s="154"/>
      <c r="F11" s="155">
        <v>85743</v>
      </c>
      <c r="G11" s="156"/>
      <c r="H11" s="157"/>
    </row>
    <row r="12" spans="1:8" x14ac:dyDescent="0.2">
      <c r="A12" s="158"/>
      <c r="B12" s="159"/>
      <c r="C12" s="166"/>
      <c r="D12" s="161">
        <v>63245</v>
      </c>
      <c r="E12" s="162"/>
      <c r="F12" s="163">
        <v>45231</v>
      </c>
      <c r="G12" s="164"/>
      <c r="H12" s="165"/>
    </row>
    <row r="13" spans="1:8" x14ac:dyDescent="0.2">
      <c r="A13" s="146"/>
      <c r="B13" s="151"/>
      <c r="C13" s="152"/>
      <c r="D13" s="153">
        <v>73048</v>
      </c>
      <c r="E13" s="154"/>
      <c r="F13" s="155">
        <v>82839</v>
      </c>
      <c r="G13" s="167"/>
      <c r="H13" s="157"/>
    </row>
    <row r="14" spans="1:8" x14ac:dyDescent="0.2">
      <c r="A14" s="158"/>
      <c r="B14" s="159"/>
      <c r="C14" s="160"/>
      <c r="D14" s="161">
        <v>53023</v>
      </c>
      <c r="E14" s="162"/>
      <c r="F14" s="163">
        <v>43524</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4.9800000000000004</v>
      </c>
      <c r="C19" s="168">
        <f>ROUND(VALUE(SUBSTITUTE(実質収支比率等に係る経年分析!G$48,"▲","-")),2)</f>
        <v>8.0399999999999991</v>
      </c>
      <c r="D19" s="168">
        <f>ROUND(VALUE(SUBSTITUTE(実質収支比率等に係る経年分析!H$48,"▲","-")),2)</f>
        <v>6.41</v>
      </c>
      <c r="E19" s="168">
        <f>ROUND(VALUE(SUBSTITUTE(実質収支比率等に係る経年分析!I$48,"▲","-")),2)</f>
        <v>7.92</v>
      </c>
      <c r="F19" s="168">
        <f>ROUND(VALUE(SUBSTITUTE(実質収支比率等に係る経年分析!J$48,"▲","-")),2)</f>
        <v>5.24</v>
      </c>
    </row>
    <row r="20" spans="1:11" x14ac:dyDescent="0.2">
      <c r="A20" s="168" t="s">
        <v>56</v>
      </c>
      <c r="B20" s="168">
        <f>ROUND(VALUE(SUBSTITUTE(実質収支比率等に係る経年分析!F$47,"▲","-")),2)</f>
        <v>41.74</v>
      </c>
      <c r="C20" s="168">
        <f>ROUND(VALUE(SUBSTITUTE(実質収支比率等に係る経年分析!G$47,"▲","-")),2)</f>
        <v>38.15</v>
      </c>
      <c r="D20" s="168">
        <f>ROUND(VALUE(SUBSTITUTE(実質収支比率等に係る経年分析!H$47,"▲","-")),2)</f>
        <v>41.65</v>
      </c>
      <c r="E20" s="168">
        <f>ROUND(VALUE(SUBSTITUTE(実質収支比率等に係る経年分析!I$47,"▲","-")),2)</f>
        <v>39.409999999999997</v>
      </c>
      <c r="F20" s="168">
        <f>ROUND(VALUE(SUBSTITUTE(実質収支比率等に係る経年分析!J$47,"▲","-")),2)</f>
        <v>41.09</v>
      </c>
    </row>
    <row r="21" spans="1:11" x14ac:dyDescent="0.2">
      <c r="A21" s="168" t="s">
        <v>57</v>
      </c>
      <c r="B21" s="168">
        <f>IF(ISNUMBER(VALUE(SUBSTITUTE(実質収支比率等に係る経年分析!F$49,"▲","-"))),ROUND(VALUE(SUBSTITUTE(実質収支比率等に係る経年分析!F$49,"▲","-")),2),NA())</f>
        <v>-1.74</v>
      </c>
      <c r="C21" s="168">
        <f>IF(ISNUMBER(VALUE(SUBSTITUTE(実質収支比率等に係る経年分析!G$49,"▲","-"))),ROUND(VALUE(SUBSTITUTE(実質収支比率等に係る経年分析!G$49,"▲","-")),2),NA())</f>
        <v>-3.31</v>
      </c>
      <c r="D21" s="168">
        <f>IF(ISNUMBER(VALUE(SUBSTITUTE(実質収支比率等に係る経年分析!H$49,"▲","-"))),ROUND(VALUE(SUBSTITUTE(実質収支比率等に係る経年分析!H$49,"▲","-")),2),NA())</f>
        <v>-1.47</v>
      </c>
      <c r="E21" s="168">
        <f>IF(ISNUMBER(VALUE(SUBSTITUTE(実質収支比率等に係る経年分析!I$49,"▲","-"))),ROUND(VALUE(SUBSTITUTE(実質収支比率等に係る経年分析!I$49,"▲","-")),2),NA())</f>
        <v>-2.2599999999999998</v>
      </c>
      <c r="F21" s="168">
        <f>IF(ISNUMBER(VALUE(SUBSTITUTE(実質収支比率等に係る経年分析!J$49,"▲","-"))),ROUND(VALUE(SUBSTITUTE(実質収支比率等に係る経年分析!J$49,"▲","-")),2),NA())</f>
        <v>-6.92</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7.0000000000000007E-2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山武市地方独立行政法人さんむ医療センター公債管理特別会計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山武市農業集落排水事業特別会計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山武市後期高齢者医療特別会計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山武市国民健康保険特別会計（施設勘定）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山武市国民健康保険特別会計（事業勘定）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1.1299999999999999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0.22</v>
      </c>
    </row>
    <row r="34" spans="1:16" x14ac:dyDescent="0.2">
      <c r="A34" s="169" t="str">
        <f>IF(連結実質赤字比率に係る赤字・黒字の構成分析!C$36="",NA(),連結実質赤字比率に係る赤字・黒字の構成分析!C$36)</f>
        <v>山武市介護保険特別会計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4.97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8.0399999999999991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7.92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5.23</v>
      </c>
    </row>
    <row r="36" spans="1:16" x14ac:dyDescent="0.2">
      <c r="A36" s="169" t="str">
        <f>IF(連結実質赤字比率に係る赤字・黒字の構成分析!C$34="",NA(),連結実質赤字比率に係る赤字・黒字の構成分析!C$34)</f>
        <v>山武市水道事業会計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9.92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9.4700000000000006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8.7200000000000006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8.44</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2049</v>
      </c>
      <c r="E42" s="170"/>
      <c r="F42" s="170"/>
      <c r="G42" s="170">
        <f>'実質公債費比率（分子）の構造'!L$52</f>
        <v>2032</v>
      </c>
      <c r="H42" s="170"/>
      <c r="I42" s="170"/>
      <c r="J42" s="170">
        <f>'実質公債費比率（分子）の構造'!M$52</f>
        <v>1927</v>
      </c>
      <c r="K42" s="170"/>
      <c r="L42" s="170"/>
      <c r="M42" s="170">
        <f>'実質公債費比率（分子）の構造'!N$52</f>
        <v>2042</v>
      </c>
      <c r="N42" s="170"/>
      <c r="O42" s="170"/>
      <c r="P42" s="170">
        <f>'実質公債費比率（分子）の構造'!O$52</f>
        <v>2062</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67</v>
      </c>
      <c r="B45" s="170">
        <f>'実質公債費比率（分子）の構造'!K$49</f>
        <v>83</v>
      </c>
      <c r="C45" s="170"/>
      <c r="D45" s="170"/>
      <c r="E45" s="170">
        <f>'実質公債費比率（分子）の構造'!L$49</f>
        <v>98</v>
      </c>
      <c r="F45" s="170"/>
      <c r="G45" s="170"/>
      <c r="H45" s="170">
        <f>'実質公債費比率（分子）の構造'!M$49</f>
        <v>114</v>
      </c>
      <c r="I45" s="170"/>
      <c r="J45" s="170"/>
      <c r="K45" s="170">
        <f>'実質公債費比率（分子）の構造'!N$49</f>
        <v>106</v>
      </c>
      <c r="L45" s="170"/>
      <c r="M45" s="170"/>
      <c r="N45" s="170">
        <f>'実質公債費比率（分子）の構造'!O$49</f>
        <v>120</v>
      </c>
      <c r="O45" s="170"/>
      <c r="P45" s="170"/>
    </row>
    <row r="46" spans="1:16" x14ac:dyDescent="0.2">
      <c r="A46" s="170" t="s">
        <v>68</v>
      </c>
      <c r="B46" s="170">
        <f>'実質公債費比率（分子）の構造'!K$48</f>
        <v>307</v>
      </c>
      <c r="C46" s="170"/>
      <c r="D46" s="170"/>
      <c r="E46" s="170">
        <f>'実質公債費比率（分子）の構造'!L$48</f>
        <v>302</v>
      </c>
      <c r="F46" s="170"/>
      <c r="G46" s="170"/>
      <c r="H46" s="170">
        <f>'実質公債費比率（分子）の構造'!M$48</f>
        <v>267</v>
      </c>
      <c r="I46" s="170"/>
      <c r="J46" s="170"/>
      <c r="K46" s="170">
        <f>'実質公債費比率（分子）の構造'!N$48</f>
        <v>266</v>
      </c>
      <c r="L46" s="170"/>
      <c r="M46" s="170"/>
      <c r="N46" s="170">
        <f>'実質公債費比率（分子）の構造'!O$48</f>
        <v>263</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2695</v>
      </c>
      <c r="C49" s="170"/>
      <c r="D49" s="170"/>
      <c r="E49" s="170">
        <f>'実質公債費比率（分子）の構造'!L$45</f>
        <v>2645</v>
      </c>
      <c r="F49" s="170"/>
      <c r="G49" s="170"/>
      <c r="H49" s="170">
        <f>'実質公債費比率（分子）の構造'!M$45</f>
        <v>2344</v>
      </c>
      <c r="I49" s="170"/>
      <c r="J49" s="170"/>
      <c r="K49" s="170">
        <f>'実質公債費比率（分子）の構造'!N$45</f>
        <v>2269</v>
      </c>
      <c r="L49" s="170"/>
      <c r="M49" s="170"/>
      <c r="N49" s="170">
        <f>'実質公債費比率（分子）の構造'!O$45</f>
        <v>2432</v>
      </c>
      <c r="O49" s="170"/>
      <c r="P49" s="170"/>
    </row>
    <row r="50" spans="1:16" x14ac:dyDescent="0.2">
      <c r="A50" s="170" t="s">
        <v>72</v>
      </c>
      <c r="B50" s="170" t="e">
        <f>NA()</f>
        <v>#N/A</v>
      </c>
      <c r="C50" s="170">
        <f>IF(ISNUMBER('実質公債費比率（分子）の構造'!K$53),'実質公債費比率（分子）の構造'!K$53,NA())</f>
        <v>1036</v>
      </c>
      <c r="D50" s="170" t="e">
        <f>NA()</f>
        <v>#N/A</v>
      </c>
      <c r="E50" s="170" t="e">
        <f>NA()</f>
        <v>#N/A</v>
      </c>
      <c r="F50" s="170">
        <f>IF(ISNUMBER('実質公債費比率（分子）の構造'!L$53),'実質公債費比率（分子）の構造'!L$53,NA())</f>
        <v>1013</v>
      </c>
      <c r="G50" s="170" t="e">
        <f>NA()</f>
        <v>#N/A</v>
      </c>
      <c r="H50" s="170" t="e">
        <f>NA()</f>
        <v>#N/A</v>
      </c>
      <c r="I50" s="170">
        <f>IF(ISNUMBER('実質公債費比率（分子）の構造'!M$53),'実質公債費比率（分子）の構造'!M$53,NA())</f>
        <v>798</v>
      </c>
      <c r="J50" s="170" t="e">
        <f>NA()</f>
        <v>#N/A</v>
      </c>
      <c r="K50" s="170" t="e">
        <f>NA()</f>
        <v>#N/A</v>
      </c>
      <c r="L50" s="170">
        <f>IF(ISNUMBER('実質公債費比率（分子）の構造'!N$53),'実質公債費比率（分子）の構造'!N$53,NA())</f>
        <v>599</v>
      </c>
      <c r="M50" s="170" t="e">
        <f>NA()</f>
        <v>#N/A</v>
      </c>
      <c r="N50" s="170" t="e">
        <f>NA()</f>
        <v>#N/A</v>
      </c>
      <c r="O50" s="170">
        <f>IF(ISNUMBER('実質公債費比率（分子）の構造'!O$53),'実質公債費比率（分子）の構造'!O$53,NA())</f>
        <v>753</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19668</v>
      </c>
      <c r="E56" s="169"/>
      <c r="F56" s="169"/>
      <c r="G56" s="169">
        <f>'将来負担比率（分子）の構造'!J$52</f>
        <v>19074</v>
      </c>
      <c r="H56" s="169"/>
      <c r="I56" s="169"/>
      <c r="J56" s="169">
        <f>'将来負担比率（分子）の構造'!K$52</f>
        <v>19352</v>
      </c>
      <c r="K56" s="169"/>
      <c r="L56" s="169"/>
      <c r="M56" s="169">
        <f>'将来負担比率（分子）の構造'!L$52</f>
        <v>19531</v>
      </c>
      <c r="N56" s="169"/>
      <c r="O56" s="169"/>
      <c r="P56" s="169">
        <f>'将来負担比率（分子）の構造'!M$52</f>
        <v>19952</v>
      </c>
    </row>
    <row r="57" spans="1:16" x14ac:dyDescent="0.2">
      <c r="A57" s="169" t="s">
        <v>43</v>
      </c>
      <c r="B57" s="169"/>
      <c r="C57" s="169"/>
      <c r="D57" s="169">
        <f>'将来負担比率（分子）の構造'!I$51</f>
        <v>450</v>
      </c>
      <c r="E57" s="169"/>
      <c r="F57" s="169"/>
      <c r="G57" s="169">
        <f>'将来負担比率（分子）の構造'!J$51</f>
        <v>354</v>
      </c>
      <c r="H57" s="169"/>
      <c r="I57" s="169"/>
      <c r="J57" s="169">
        <f>'将来負担比率（分子）の構造'!K$51</f>
        <v>268</v>
      </c>
      <c r="K57" s="169"/>
      <c r="L57" s="169"/>
      <c r="M57" s="169">
        <f>'将来負担比率（分子）の構造'!L$51</f>
        <v>314</v>
      </c>
      <c r="N57" s="169"/>
      <c r="O57" s="169"/>
      <c r="P57" s="169">
        <f>'将来負担比率（分子）の構造'!M$51</f>
        <v>1246</v>
      </c>
    </row>
    <row r="58" spans="1:16" x14ac:dyDescent="0.2">
      <c r="A58" s="169" t="s">
        <v>42</v>
      </c>
      <c r="B58" s="169"/>
      <c r="C58" s="169"/>
      <c r="D58" s="169">
        <f>'将来負担比率（分子）の構造'!I$50</f>
        <v>16164</v>
      </c>
      <c r="E58" s="169"/>
      <c r="F58" s="169"/>
      <c r="G58" s="169">
        <f>'将来負担比率（分子）の構造'!J$50</f>
        <v>15477</v>
      </c>
      <c r="H58" s="169"/>
      <c r="I58" s="169"/>
      <c r="J58" s="169">
        <f>'将来負担比率（分子）の構造'!K$50</f>
        <v>15611</v>
      </c>
      <c r="K58" s="169"/>
      <c r="L58" s="169"/>
      <c r="M58" s="169">
        <f>'将来負担比率（分子）の構造'!L$50</f>
        <v>16450</v>
      </c>
      <c r="N58" s="169"/>
      <c r="O58" s="169"/>
      <c r="P58" s="169">
        <f>'将来負担比率（分子）の構造'!M$50</f>
        <v>16969</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3936</v>
      </c>
      <c r="C62" s="169"/>
      <c r="D62" s="169"/>
      <c r="E62" s="169">
        <f>'将来負担比率（分子）の構造'!J$45</f>
        <v>3606</v>
      </c>
      <c r="F62" s="169"/>
      <c r="G62" s="169"/>
      <c r="H62" s="169">
        <f>'将来負担比率（分子）の構造'!K$45</f>
        <v>3328</v>
      </c>
      <c r="I62" s="169"/>
      <c r="J62" s="169"/>
      <c r="K62" s="169">
        <f>'将来負担比率（分子）の構造'!L$45</f>
        <v>2990</v>
      </c>
      <c r="L62" s="169"/>
      <c r="M62" s="169"/>
      <c r="N62" s="169">
        <f>'将来負担比率（分子）の構造'!M$45</f>
        <v>2745</v>
      </c>
      <c r="O62" s="169"/>
      <c r="P62" s="169"/>
    </row>
    <row r="63" spans="1:16" x14ac:dyDescent="0.2">
      <c r="A63" s="169" t="s">
        <v>35</v>
      </c>
      <c r="B63" s="169">
        <f>'将来負担比率（分子）の構造'!I$44</f>
        <v>814</v>
      </c>
      <c r="C63" s="169"/>
      <c r="D63" s="169"/>
      <c r="E63" s="169">
        <f>'将来負担比率（分子）の構造'!J$44</f>
        <v>967</v>
      </c>
      <c r="F63" s="169"/>
      <c r="G63" s="169"/>
      <c r="H63" s="169">
        <f>'将来負担比率（分子）の構造'!K$44</f>
        <v>862</v>
      </c>
      <c r="I63" s="169"/>
      <c r="J63" s="169"/>
      <c r="K63" s="169">
        <f>'将来負担比率（分子）の構造'!L$44</f>
        <v>927</v>
      </c>
      <c r="L63" s="169"/>
      <c r="M63" s="169"/>
      <c r="N63" s="169">
        <f>'将来負担比率（分子）の構造'!M$44</f>
        <v>927</v>
      </c>
      <c r="O63" s="169"/>
      <c r="P63" s="169"/>
    </row>
    <row r="64" spans="1:16" x14ac:dyDescent="0.2">
      <c r="A64" s="169" t="s">
        <v>34</v>
      </c>
      <c r="B64" s="169">
        <f>'将来負担比率（分子）の構造'!I$43</f>
        <v>4761</v>
      </c>
      <c r="C64" s="169"/>
      <c r="D64" s="169"/>
      <c r="E64" s="169">
        <f>'将来負担比率（分子）の構造'!J$43</f>
        <v>4436</v>
      </c>
      <c r="F64" s="169"/>
      <c r="G64" s="169"/>
      <c r="H64" s="169">
        <f>'将来負担比率（分子）の構造'!K$43</f>
        <v>4107</v>
      </c>
      <c r="I64" s="169"/>
      <c r="J64" s="169"/>
      <c r="K64" s="169">
        <f>'将来負担比率（分子）の構造'!L$43</f>
        <v>3777</v>
      </c>
      <c r="L64" s="169"/>
      <c r="M64" s="169"/>
      <c r="N64" s="169">
        <f>'将来負担比率（分子）の構造'!M$43</f>
        <v>3448</v>
      </c>
      <c r="O64" s="169"/>
      <c r="P64" s="169"/>
    </row>
    <row r="65" spans="1:16" x14ac:dyDescent="0.2">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32</v>
      </c>
      <c r="B66" s="169">
        <f>'将来負担比率（分子）の構造'!I$41</f>
        <v>19716</v>
      </c>
      <c r="C66" s="169"/>
      <c r="D66" s="169"/>
      <c r="E66" s="169">
        <f>'将来負担比率（分子）の構造'!J$41</f>
        <v>19510</v>
      </c>
      <c r="F66" s="169"/>
      <c r="G66" s="169"/>
      <c r="H66" s="169">
        <f>'将来負担比率（分子）の構造'!K$41</f>
        <v>20452</v>
      </c>
      <c r="I66" s="169"/>
      <c r="J66" s="169"/>
      <c r="K66" s="169">
        <f>'将来負担比率（分子）の構造'!L$41</f>
        <v>21762</v>
      </c>
      <c r="L66" s="169"/>
      <c r="M66" s="169"/>
      <c r="N66" s="169">
        <f>'将来負担比率（分子）の構造'!M$41</f>
        <v>23626</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5841</v>
      </c>
      <c r="C72" s="173">
        <f>基金残高に係る経年分析!G55</f>
        <v>5714</v>
      </c>
      <c r="D72" s="173">
        <f>基金残高に係る経年分析!H55</f>
        <v>5835</v>
      </c>
    </row>
    <row r="73" spans="1:16" x14ac:dyDescent="0.2">
      <c r="A73" s="172" t="s">
        <v>79</v>
      </c>
      <c r="B73" s="173">
        <f>基金残高に係る経年分析!F56</f>
        <v>2828</v>
      </c>
      <c r="C73" s="173">
        <f>基金残高に係る経年分析!G56</f>
        <v>3439</v>
      </c>
      <c r="D73" s="173">
        <f>基金残高に係る経年分析!H56</f>
        <v>3752</v>
      </c>
    </row>
    <row r="74" spans="1:16" x14ac:dyDescent="0.2">
      <c r="A74" s="172" t="s">
        <v>80</v>
      </c>
      <c r="B74" s="173">
        <f>基金残高に係る経年分析!F57</f>
        <v>7897</v>
      </c>
      <c r="C74" s="173">
        <f>基金残高に係る経年分析!G57</f>
        <v>8153</v>
      </c>
      <c r="D74" s="173">
        <f>基金残高に係る経年分析!H57</f>
        <v>8220</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214</v>
      </c>
      <c r="DI1" s="616"/>
      <c r="DJ1" s="616"/>
      <c r="DK1" s="616"/>
      <c r="DL1" s="616"/>
      <c r="DM1" s="616"/>
      <c r="DN1" s="617"/>
      <c r="DO1" s="208"/>
      <c r="DP1" s="615" t="s">
        <v>215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220</v>
      </c>
      <c r="S4" s="619"/>
      <c r="T4" s="619"/>
      <c r="U4" s="619"/>
      <c r="V4" s="619"/>
      <c r="W4" s="619"/>
      <c r="X4" s="619"/>
      <c r="Y4" s="620"/>
      <c r="Z4" s="618" t="s">
        <v>221</v>
      </c>
      <c r="AA4" s="619"/>
      <c r="AB4" s="619"/>
      <c r="AC4" s="620"/>
      <c r="AD4" s="618" t="s">
        <v>222</v>
      </c>
      <c r="AE4" s="619"/>
      <c r="AF4" s="619"/>
      <c r="AG4" s="619"/>
      <c r="AH4" s="619"/>
      <c r="AI4" s="619"/>
      <c r="AJ4" s="619"/>
      <c r="AK4" s="620"/>
      <c r="AL4" s="618" t="s">
        <v>221</v>
      </c>
      <c r="AM4" s="619"/>
      <c r="AN4" s="619"/>
      <c r="AO4" s="620"/>
      <c r="AP4" s="621" t="s">
        <v>223</v>
      </c>
      <c r="AQ4" s="621"/>
      <c r="AR4" s="621"/>
      <c r="AS4" s="621"/>
      <c r="AT4" s="621"/>
      <c r="AU4" s="621"/>
      <c r="AV4" s="621"/>
      <c r="AW4" s="621"/>
      <c r="AX4" s="621"/>
      <c r="AY4" s="621"/>
      <c r="AZ4" s="621"/>
      <c r="BA4" s="621"/>
      <c r="BB4" s="621"/>
      <c r="BC4" s="621"/>
      <c r="BD4" s="621"/>
      <c r="BE4" s="621"/>
      <c r="BF4" s="621"/>
      <c r="BG4" s="621" t="s">
        <v>224</v>
      </c>
      <c r="BH4" s="621"/>
      <c r="BI4" s="621"/>
      <c r="BJ4" s="621"/>
      <c r="BK4" s="621"/>
      <c r="BL4" s="621"/>
      <c r="BM4" s="621"/>
      <c r="BN4" s="621"/>
      <c r="BO4" s="621" t="s">
        <v>221</v>
      </c>
      <c r="BP4" s="621"/>
      <c r="BQ4" s="621"/>
      <c r="BR4" s="621"/>
      <c r="BS4" s="621" t="s">
        <v>225</v>
      </c>
      <c r="BT4" s="621"/>
      <c r="BU4" s="621"/>
      <c r="BV4" s="621"/>
      <c r="BW4" s="621"/>
      <c r="BX4" s="621"/>
      <c r="BY4" s="621"/>
      <c r="BZ4" s="621"/>
      <c r="CA4" s="621"/>
      <c r="CB4" s="621"/>
      <c r="CD4" s="618" t="s">
        <v>226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227</v>
      </c>
      <c r="C5" s="623"/>
      <c r="D5" s="623"/>
      <c r="E5" s="623"/>
      <c r="F5" s="623"/>
      <c r="G5" s="623"/>
      <c r="H5" s="623"/>
      <c r="I5" s="623"/>
      <c r="J5" s="623"/>
      <c r="K5" s="623"/>
      <c r="L5" s="623"/>
      <c r="M5" s="623"/>
      <c r="N5" s="623"/>
      <c r="O5" s="623"/>
      <c r="P5" s="623"/>
      <c r="Q5" s="624"/>
      <c r="R5" s="625">
        <v>5763341</v>
      </c>
      <c r="S5" s="626"/>
      <c r="T5" s="626"/>
      <c r="U5" s="626"/>
      <c r="V5" s="626"/>
      <c r="W5" s="626"/>
      <c r="X5" s="626"/>
      <c r="Y5" s="627"/>
      <c r="Z5" s="628">
        <v>20.9</v>
      </c>
      <c r="AA5" s="628"/>
      <c r="AB5" s="628"/>
      <c r="AC5" s="628"/>
      <c r="AD5" s="629">
        <v>5763341</v>
      </c>
      <c r="AE5" s="629"/>
      <c r="AF5" s="629"/>
      <c r="AG5" s="629"/>
      <c r="AH5" s="629"/>
      <c r="AI5" s="629"/>
      <c r="AJ5" s="629"/>
      <c r="AK5" s="629"/>
      <c r="AL5" s="630">
        <v>40.6</v>
      </c>
      <c r="AM5" s="631"/>
      <c r="AN5" s="631"/>
      <c r="AO5" s="632"/>
      <c r="AP5" s="622" t="s">
        <v>228</v>
      </c>
      <c r="AQ5" s="623"/>
      <c r="AR5" s="623"/>
      <c r="AS5" s="623"/>
      <c r="AT5" s="623"/>
      <c r="AU5" s="623"/>
      <c r="AV5" s="623"/>
      <c r="AW5" s="623"/>
      <c r="AX5" s="623"/>
      <c r="AY5" s="623"/>
      <c r="AZ5" s="623"/>
      <c r="BA5" s="623"/>
      <c r="BB5" s="623"/>
      <c r="BC5" s="623"/>
      <c r="BD5" s="623"/>
      <c r="BE5" s="623"/>
      <c r="BF5" s="624"/>
      <c r="BG5" s="636">
        <v>5763341</v>
      </c>
      <c r="BH5" s="637"/>
      <c r="BI5" s="637"/>
      <c r="BJ5" s="637"/>
      <c r="BK5" s="637"/>
      <c r="BL5" s="637"/>
      <c r="BM5" s="637"/>
      <c r="BN5" s="638"/>
      <c r="BO5" s="639">
        <v>100</v>
      </c>
      <c r="BP5" s="639"/>
      <c r="BQ5" s="639"/>
      <c r="BR5" s="639"/>
      <c r="BS5" s="640" t="s">
        <v>175</v>
      </c>
      <c r="BT5" s="640"/>
      <c r="BU5" s="640"/>
      <c r="BV5" s="640"/>
      <c r="BW5" s="640"/>
      <c r="BX5" s="640"/>
      <c r="BY5" s="640"/>
      <c r="BZ5" s="640"/>
      <c r="CA5" s="640"/>
      <c r="CB5" s="644"/>
      <c r="CD5" s="618" t="s">
        <v>223</v>
      </c>
      <c r="CE5" s="619"/>
      <c r="CF5" s="619"/>
      <c r="CG5" s="619"/>
      <c r="CH5" s="619"/>
      <c r="CI5" s="619"/>
      <c r="CJ5" s="619"/>
      <c r="CK5" s="619"/>
      <c r="CL5" s="619"/>
      <c r="CM5" s="619"/>
      <c r="CN5" s="619"/>
      <c r="CO5" s="619"/>
      <c r="CP5" s="619"/>
      <c r="CQ5" s="620"/>
      <c r="CR5" s="618" t="s">
        <v>229</v>
      </c>
      <c r="CS5" s="619"/>
      <c r="CT5" s="619"/>
      <c r="CU5" s="619"/>
      <c r="CV5" s="619"/>
      <c r="CW5" s="619"/>
      <c r="CX5" s="619"/>
      <c r="CY5" s="620"/>
      <c r="CZ5" s="618" t="s">
        <v>221</v>
      </c>
      <c r="DA5" s="619"/>
      <c r="DB5" s="619"/>
      <c r="DC5" s="620"/>
      <c r="DD5" s="618" t="s">
        <v>230</v>
      </c>
      <c r="DE5" s="619"/>
      <c r="DF5" s="619"/>
      <c r="DG5" s="619"/>
      <c r="DH5" s="619"/>
      <c r="DI5" s="619"/>
      <c r="DJ5" s="619"/>
      <c r="DK5" s="619"/>
      <c r="DL5" s="619"/>
      <c r="DM5" s="619"/>
      <c r="DN5" s="619"/>
      <c r="DO5" s="619"/>
      <c r="DP5" s="620"/>
      <c r="DQ5" s="618" t="s">
        <v>231</v>
      </c>
      <c r="DR5" s="619"/>
      <c r="DS5" s="619"/>
      <c r="DT5" s="619"/>
      <c r="DU5" s="619"/>
      <c r="DV5" s="619"/>
      <c r="DW5" s="619"/>
      <c r="DX5" s="619"/>
      <c r="DY5" s="619"/>
      <c r="DZ5" s="619"/>
      <c r="EA5" s="619"/>
      <c r="EB5" s="619"/>
      <c r="EC5" s="620"/>
    </row>
    <row r="6" spans="2:143" ht="11.25" customHeight="1" x14ac:dyDescent="0.2">
      <c r="B6" s="633" t="s">
        <v>232</v>
      </c>
      <c r="C6" s="634"/>
      <c r="D6" s="634"/>
      <c r="E6" s="634"/>
      <c r="F6" s="634"/>
      <c r="G6" s="634"/>
      <c r="H6" s="634"/>
      <c r="I6" s="634"/>
      <c r="J6" s="634"/>
      <c r="K6" s="634"/>
      <c r="L6" s="634"/>
      <c r="M6" s="634"/>
      <c r="N6" s="634"/>
      <c r="O6" s="634"/>
      <c r="P6" s="634"/>
      <c r="Q6" s="635"/>
      <c r="R6" s="636">
        <v>282179</v>
      </c>
      <c r="S6" s="637"/>
      <c r="T6" s="637"/>
      <c r="U6" s="637"/>
      <c r="V6" s="637"/>
      <c r="W6" s="637"/>
      <c r="X6" s="637"/>
      <c r="Y6" s="638"/>
      <c r="Z6" s="639">
        <v>1</v>
      </c>
      <c r="AA6" s="639"/>
      <c r="AB6" s="639"/>
      <c r="AC6" s="639"/>
      <c r="AD6" s="640">
        <v>282179</v>
      </c>
      <c r="AE6" s="640"/>
      <c r="AF6" s="640"/>
      <c r="AG6" s="640"/>
      <c r="AH6" s="640"/>
      <c r="AI6" s="640"/>
      <c r="AJ6" s="640"/>
      <c r="AK6" s="640"/>
      <c r="AL6" s="641">
        <v>2</v>
      </c>
      <c r="AM6" s="642"/>
      <c r="AN6" s="642"/>
      <c r="AO6" s="643"/>
      <c r="AP6" s="633" t="s">
        <v>233</v>
      </c>
      <c r="AQ6" s="634"/>
      <c r="AR6" s="634"/>
      <c r="AS6" s="634"/>
      <c r="AT6" s="634"/>
      <c r="AU6" s="634"/>
      <c r="AV6" s="634"/>
      <c r="AW6" s="634"/>
      <c r="AX6" s="634"/>
      <c r="AY6" s="634"/>
      <c r="AZ6" s="634"/>
      <c r="BA6" s="634"/>
      <c r="BB6" s="634"/>
      <c r="BC6" s="634"/>
      <c r="BD6" s="634"/>
      <c r="BE6" s="634"/>
      <c r="BF6" s="635"/>
      <c r="BG6" s="636">
        <v>5763341</v>
      </c>
      <c r="BH6" s="637"/>
      <c r="BI6" s="637"/>
      <c r="BJ6" s="637"/>
      <c r="BK6" s="637"/>
      <c r="BL6" s="637"/>
      <c r="BM6" s="637"/>
      <c r="BN6" s="638"/>
      <c r="BO6" s="639">
        <v>100</v>
      </c>
      <c r="BP6" s="639"/>
      <c r="BQ6" s="639"/>
      <c r="BR6" s="639"/>
      <c r="BS6" s="640" t="s">
        <v>234</v>
      </c>
      <c r="BT6" s="640"/>
      <c r="BU6" s="640"/>
      <c r="BV6" s="640"/>
      <c r="BW6" s="640"/>
      <c r="BX6" s="640"/>
      <c r="BY6" s="640"/>
      <c r="BZ6" s="640"/>
      <c r="CA6" s="640"/>
      <c r="CB6" s="644"/>
      <c r="CD6" s="622" t="s">
        <v>235</v>
      </c>
      <c r="CE6" s="623"/>
      <c r="CF6" s="623"/>
      <c r="CG6" s="623"/>
      <c r="CH6" s="623"/>
      <c r="CI6" s="623"/>
      <c r="CJ6" s="623"/>
      <c r="CK6" s="623"/>
      <c r="CL6" s="623"/>
      <c r="CM6" s="623"/>
      <c r="CN6" s="623"/>
      <c r="CO6" s="623"/>
      <c r="CP6" s="623"/>
      <c r="CQ6" s="624"/>
      <c r="CR6" s="636">
        <v>194516</v>
      </c>
      <c r="CS6" s="637"/>
      <c r="CT6" s="637"/>
      <c r="CU6" s="637"/>
      <c r="CV6" s="637"/>
      <c r="CW6" s="637"/>
      <c r="CX6" s="637"/>
      <c r="CY6" s="638"/>
      <c r="CZ6" s="630">
        <v>0.7</v>
      </c>
      <c r="DA6" s="631"/>
      <c r="DB6" s="631"/>
      <c r="DC6" s="647"/>
      <c r="DD6" s="645" t="s">
        <v>234</v>
      </c>
      <c r="DE6" s="637"/>
      <c r="DF6" s="637"/>
      <c r="DG6" s="637"/>
      <c r="DH6" s="637"/>
      <c r="DI6" s="637"/>
      <c r="DJ6" s="637"/>
      <c r="DK6" s="637"/>
      <c r="DL6" s="637"/>
      <c r="DM6" s="637"/>
      <c r="DN6" s="637"/>
      <c r="DO6" s="637"/>
      <c r="DP6" s="638"/>
      <c r="DQ6" s="645">
        <v>194516</v>
      </c>
      <c r="DR6" s="637"/>
      <c r="DS6" s="637"/>
      <c r="DT6" s="637"/>
      <c r="DU6" s="637"/>
      <c r="DV6" s="637"/>
      <c r="DW6" s="637"/>
      <c r="DX6" s="637"/>
      <c r="DY6" s="637"/>
      <c r="DZ6" s="637"/>
      <c r="EA6" s="637"/>
      <c r="EB6" s="637"/>
      <c r="EC6" s="646"/>
    </row>
    <row r="7" spans="2:143" ht="11.25" customHeight="1" x14ac:dyDescent="0.2">
      <c r="B7" s="633" t="s">
        <v>236</v>
      </c>
      <c r="C7" s="634"/>
      <c r="D7" s="634"/>
      <c r="E7" s="634"/>
      <c r="F7" s="634"/>
      <c r="G7" s="634"/>
      <c r="H7" s="634"/>
      <c r="I7" s="634"/>
      <c r="J7" s="634"/>
      <c r="K7" s="634"/>
      <c r="L7" s="634"/>
      <c r="M7" s="634"/>
      <c r="N7" s="634"/>
      <c r="O7" s="634"/>
      <c r="P7" s="634"/>
      <c r="Q7" s="635"/>
      <c r="R7" s="636">
        <v>3388</v>
      </c>
      <c r="S7" s="637"/>
      <c r="T7" s="637"/>
      <c r="U7" s="637"/>
      <c r="V7" s="637"/>
      <c r="W7" s="637"/>
      <c r="X7" s="637"/>
      <c r="Y7" s="638"/>
      <c r="Z7" s="639">
        <v>0</v>
      </c>
      <c r="AA7" s="639"/>
      <c r="AB7" s="639"/>
      <c r="AC7" s="639"/>
      <c r="AD7" s="640">
        <v>3388</v>
      </c>
      <c r="AE7" s="640"/>
      <c r="AF7" s="640"/>
      <c r="AG7" s="640"/>
      <c r="AH7" s="640"/>
      <c r="AI7" s="640"/>
      <c r="AJ7" s="640"/>
      <c r="AK7" s="640"/>
      <c r="AL7" s="641">
        <v>0</v>
      </c>
      <c r="AM7" s="642"/>
      <c r="AN7" s="642"/>
      <c r="AO7" s="643"/>
      <c r="AP7" s="633" t="s">
        <v>237</v>
      </c>
      <c r="AQ7" s="634"/>
      <c r="AR7" s="634"/>
      <c r="AS7" s="634"/>
      <c r="AT7" s="634"/>
      <c r="AU7" s="634"/>
      <c r="AV7" s="634"/>
      <c r="AW7" s="634"/>
      <c r="AX7" s="634"/>
      <c r="AY7" s="634"/>
      <c r="AZ7" s="634"/>
      <c r="BA7" s="634"/>
      <c r="BB7" s="634"/>
      <c r="BC7" s="634"/>
      <c r="BD7" s="634"/>
      <c r="BE7" s="634"/>
      <c r="BF7" s="635"/>
      <c r="BG7" s="636">
        <v>2571542</v>
      </c>
      <c r="BH7" s="637"/>
      <c r="BI7" s="637"/>
      <c r="BJ7" s="637"/>
      <c r="BK7" s="637"/>
      <c r="BL7" s="637"/>
      <c r="BM7" s="637"/>
      <c r="BN7" s="638"/>
      <c r="BO7" s="639">
        <v>44.6</v>
      </c>
      <c r="BP7" s="639"/>
      <c r="BQ7" s="639"/>
      <c r="BR7" s="639"/>
      <c r="BS7" s="640" t="s">
        <v>234</v>
      </c>
      <c r="BT7" s="640"/>
      <c r="BU7" s="640"/>
      <c r="BV7" s="640"/>
      <c r="BW7" s="640"/>
      <c r="BX7" s="640"/>
      <c r="BY7" s="640"/>
      <c r="BZ7" s="640"/>
      <c r="CA7" s="640"/>
      <c r="CB7" s="644"/>
      <c r="CD7" s="633" t="s">
        <v>238</v>
      </c>
      <c r="CE7" s="634"/>
      <c r="CF7" s="634"/>
      <c r="CG7" s="634"/>
      <c r="CH7" s="634"/>
      <c r="CI7" s="634"/>
      <c r="CJ7" s="634"/>
      <c r="CK7" s="634"/>
      <c r="CL7" s="634"/>
      <c r="CM7" s="634"/>
      <c r="CN7" s="634"/>
      <c r="CO7" s="634"/>
      <c r="CP7" s="634"/>
      <c r="CQ7" s="635"/>
      <c r="CR7" s="636">
        <v>3390977</v>
      </c>
      <c r="CS7" s="637"/>
      <c r="CT7" s="637"/>
      <c r="CU7" s="637"/>
      <c r="CV7" s="637"/>
      <c r="CW7" s="637"/>
      <c r="CX7" s="637"/>
      <c r="CY7" s="638"/>
      <c r="CZ7" s="639">
        <v>12.9</v>
      </c>
      <c r="DA7" s="639"/>
      <c r="DB7" s="639"/>
      <c r="DC7" s="639"/>
      <c r="DD7" s="645">
        <v>136057</v>
      </c>
      <c r="DE7" s="637"/>
      <c r="DF7" s="637"/>
      <c r="DG7" s="637"/>
      <c r="DH7" s="637"/>
      <c r="DI7" s="637"/>
      <c r="DJ7" s="637"/>
      <c r="DK7" s="637"/>
      <c r="DL7" s="637"/>
      <c r="DM7" s="637"/>
      <c r="DN7" s="637"/>
      <c r="DO7" s="637"/>
      <c r="DP7" s="638"/>
      <c r="DQ7" s="645">
        <v>2831555</v>
      </c>
      <c r="DR7" s="637"/>
      <c r="DS7" s="637"/>
      <c r="DT7" s="637"/>
      <c r="DU7" s="637"/>
      <c r="DV7" s="637"/>
      <c r="DW7" s="637"/>
      <c r="DX7" s="637"/>
      <c r="DY7" s="637"/>
      <c r="DZ7" s="637"/>
      <c r="EA7" s="637"/>
      <c r="EB7" s="637"/>
      <c r="EC7" s="646"/>
    </row>
    <row r="8" spans="2:143" ht="11.25" customHeight="1" x14ac:dyDescent="0.2">
      <c r="B8" s="633" t="s">
        <v>239</v>
      </c>
      <c r="C8" s="634"/>
      <c r="D8" s="634"/>
      <c r="E8" s="634"/>
      <c r="F8" s="634"/>
      <c r="G8" s="634"/>
      <c r="H8" s="634"/>
      <c r="I8" s="634"/>
      <c r="J8" s="634"/>
      <c r="K8" s="634"/>
      <c r="L8" s="634"/>
      <c r="M8" s="634"/>
      <c r="N8" s="634"/>
      <c r="O8" s="634"/>
      <c r="P8" s="634"/>
      <c r="Q8" s="635"/>
      <c r="R8" s="636">
        <v>34142</v>
      </c>
      <c r="S8" s="637"/>
      <c r="T8" s="637"/>
      <c r="U8" s="637"/>
      <c r="V8" s="637"/>
      <c r="W8" s="637"/>
      <c r="X8" s="637"/>
      <c r="Y8" s="638"/>
      <c r="Z8" s="639">
        <v>0.1</v>
      </c>
      <c r="AA8" s="639"/>
      <c r="AB8" s="639"/>
      <c r="AC8" s="639"/>
      <c r="AD8" s="640">
        <v>34142</v>
      </c>
      <c r="AE8" s="640"/>
      <c r="AF8" s="640"/>
      <c r="AG8" s="640"/>
      <c r="AH8" s="640"/>
      <c r="AI8" s="640"/>
      <c r="AJ8" s="640"/>
      <c r="AK8" s="640"/>
      <c r="AL8" s="641">
        <v>0.2</v>
      </c>
      <c r="AM8" s="642"/>
      <c r="AN8" s="642"/>
      <c r="AO8" s="643"/>
      <c r="AP8" s="633" t="s">
        <v>240</v>
      </c>
      <c r="AQ8" s="634"/>
      <c r="AR8" s="634"/>
      <c r="AS8" s="634"/>
      <c r="AT8" s="634"/>
      <c r="AU8" s="634"/>
      <c r="AV8" s="634"/>
      <c r="AW8" s="634"/>
      <c r="AX8" s="634"/>
      <c r="AY8" s="634"/>
      <c r="AZ8" s="634"/>
      <c r="BA8" s="634"/>
      <c r="BB8" s="634"/>
      <c r="BC8" s="634"/>
      <c r="BD8" s="634"/>
      <c r="BE8" s="634"/>
      <c r="BF8" s="635"/>
      <c r="BG8" s="636">
        <v>86411</v>
      </c>
      <c r="BH8" s="637"/>
      <c r="BI8" s="637"/>
      <c r="BJ8" s="637"/>
      <c r="BK8" s="637"/>
      <c r="BL8" s="637"/>
      <c r="BM8" s="637"/>
      <c r="BN8" s="638"/>
      <c r="BO8" s="639">
        <v>1.5</v>
      </c>
      <c r="BP8" s="639"/>
      <c r="BQ8" s="639"/>
      <c r="BR8" s="639"/>
      <c r="BS8" s="640" t="s">
        <v>130</v>
      </c>
      <c r="BT8" s="640"/>
      <c r="BU8" s="640"/>
      <c r="BV8" s="640"/>
      <c r="BW8" s="640"/>
      <c r="BX8" s="640"/>
      <c r="BY8" s="640"/>
      <c r="BZ8" s="640"/>
      <c r="CA8" s="640"/>
      <c r="CB8" s="644"/>
      <c r="CD8" s="633" t="s">
        <v>241</v>
      </c>
      <c r="CE8" s="634"/>
      <c r="CF8" s="634"/>
      <c r="CG8" s="634"/>
      <c r="CH8" s="634"/>
      <c r="CI8" s="634"/>
      <c r="CJ8" s="634"/>
      <c r="CK8" s="634"/>
      <c r="CL8" s="634"/>
      <c r="CM8" s="634"/>
      <c r="CN8" s="634"/>
      <c r="CO8" s="634"/>
      <c r="CP8" s="634"/>
      <c r="CQ8" s="635"/>
      <c r="CR8" s="636">
        <v>7836871</v>
      </c>
      <c r="CS8" s="637"/>
      <c r="CT8" s="637"/>
      <c r="CU8" s="637"/>
      <c r="CV8" s="637"/>
      <c r="CW8" s="637"/>
      <c r="CX8" s="637"/>
      <c r="CY8" s="638"/>
      <c r="CZ8" s="639">
        <v>29.8</v>
      </c>
      <c r="DA8" s="639"/>
      <c r="DB8" s="639"/>
      <c r="DC8" s="639"/>
      <c r="DD8" s="645">
        <v>29571</v>
      </c>
      <c r="DE8" s="637"/>
      <c r="DF8" s="637"/>
      <c r="DG8" s="637"/>
      <c r="DH8" s="637"/>
      <c r="DI8" s="637"/>
      <c r="DJ8" s="637"/>
      <c r="DK8" s="637"/>
      <c r="DL8" s="637"/>
      <c r="DM8" s="637"/>
      <c r="DN8" s="637"/>
      <c r="DO8" s="637"/>
      <c r="DP8" s="638"/>
      <c r="DQ8" s="645">
        <v>4074949</v>
      </c>
      <c r="DR8" s="637"/>
      <c r="DS8" s="637"/>
      <c r="DT8" s="637"/>
      <c r="DU8" s="637"/>
      <c r="DV8" s="637"/>
      <c r="DW8" s="637"/>
      <c r="DX8" s="637"/>
      <c r="DY8" s="637"/>
      <c r="DZ8" s="637"/>
      <c r="EA8" s="637"/>
      <c r="EB8" s="637"/>
      <c r="EC8" s="646"/>
    </row>
    <row r="9" spans="2:143" ht="11.25" customHeight="1" x14ac:dyDescent="0.2">
      <c r="B9" s="633" t="s">
        <v>242</v>
      </c>
      <c r="C9" s="634"/>
      <c r="D9" s="634"/>
      <c r="E9" s="634"/>
      <c r="F9" s="634"/>
      <c r="G9" s="634"/>
      <c r="H9" s="634"/>
      <c r="I9" s="634"/>
      <c r="J9" s="634"/>
      <c r="K9" s="634"/>
      <c r="L9" s="634"/>
      <c r="M9" s="634"/>
      <c r="N9" s="634"/>
      <c r="O9" s="634"/>
      <c r="P9" s="634"/>
      <c r="Q9" s="635"/>
      <c r="R9" s="636">
        <v>27168</v>
      </c>
      <c r="S9" s="637"/>
      <c r="T9" s="637"/>
      <c r="U9" s="637"/>
      <c r="V9" s="637"/>
      <c r="W9" s="637"/>
      <c r="X9" s="637"/>
      <c r="Y9" s="638"/>
      <c r="Z9" s="639">
        <v>0.1</v>
      </c>
      <c r="AA9" s="639"/>
      <c r="AB9" s="639"/>
      <c r="AC9" s="639"/>
      <c r="AD9" s="640">
        <v>27168</v>
      </c>
      <c r="AE9" s="640"/>
      <c r="AF9" s="640"/>
      <c r="AG9" s="640"/>
      <c r="AH9" s="640"/>
      <c r="AI9" s="640"/>
      <c r="AJ9" s="640"/>
      <c r="AK9" s="640"/>
      <c r="AL9" s="641">
        <v>0.2</v>
      </c>
      <c r="AM9" s="642"/>
      <c r="AN9" s="642"/>
      <c r="AO9" s="643"/>
      <c r="AP9" s="633" t="s">
        <v>243</v>
      </c>
      <c r="AQ9" s="634"/>
      <c r="AR9" s="634"/>
      <c r="AS9" s="634"/>
      <c r="AT9" s="634"/>
      <c r="AU9" s="634"/>
      <c r="AV9" s="634"/>
      <c r="AW9" s="634"/>
      <c r="AX9" s="634"/>
      <c r="AY9" s="634"/>
      <c r="AZ9" s="634"/>
      <c r="BA9" s="634"/>
      <c r="BB9" s="634"/>
      <c r="BC9" s="634"/>
      <c r="BD9" s="634"/>
      <c r="BE9" s="634"/>
      <c r="BF9" s="635"/>
      <c r="BG9" s="636">
        <v>2081884</v>
      </c>
      <c r="BH9" s="637"/>
      <c r="BI9" s="637"/>
      <c r="BJ9" s="637"/>
      <c r="BK9" s="637"/>
      <c r="BL9" s="637"/>
      <c r="BM9" s="637"/>
      <c r="BN9" s="638"/>
      <c r="BO9" s="639">
        <v>36.1</v>
      </c>
      <c r="BP9" s="639"/>
      <c r="BQ9" s="639"/>
      <c r="BR9" s="639"/>
      <c r="BS9" s="640" t="s">
        <v>130</v>
      </c>
      <c r="BT9" s="640"/>
      <c r="BU9" s="640"/>
      <c r="BV9" s="640"/>
      <c r="BW9" s="640"/>
      <c r="BX9" s="640"/>
      <c r="BY9" s="640"/>
      <c r="BZ9" s="640"/>
      <c r="CA9" s="640"/>
      <c r="CB9" s="644"/>
      <c r="CD9" s="633" t="s">
        <v>244</v>
      </c>
      <c r="CE9" s="634"/>
      <c r="CF9" s="634"/>
      <c r="CG9" s="634"/>
      <c r="CH9" s="634"/>
      <c r="CI9" s="634"/>
      <c r="CJ9" s="634"/>
      <c r="CK9" s="634"/>
      <c r="CL9" s="634"/>
      <c r="CM9" s="634"/>
      <c r="CN9" s="634"/>
      <c r="CO9" s="634"/>
      <c r="CP9" s="634"/>
      <c r="CQ9" s="635"/>
      <c r="CR9" s="636">
        <v>4171779</v>
      </c>
      <c r="CS9" s="637"/>
      <c r="CT9" s="637"/>
      <c r="CU9" s="637"/>
      <c r="CV9" s="637"/>
      <c r="CW9" s="637"/>
      <c r="CX9" s="637"/>
      <c r="CY9" s="638"/>
      <c r="CZ9" s="639">
        <v>15.9</v>
      </c>
      <c r="DA9" s="639"/>
      <c r="DB9" s="639"/>
      <c r="DC9" s="639"/>
      <c r="DD9" s="645">
        <v>154829</v>
      </c>
      <c r="DE9" s="637"/>
      <c r="DF9" s="637"/>
      <c r="DG9" s="637"/>
      <c r="DH9" s="637"/>
      <c r="DI9" s="637"/>
      <c r="DJ9" s="637"/>
      <c r="DK9" s="637"/>
      <c r="DL9" s="637"/>
      <c r="DM9" s="637"/>
      <c r="DN9" s="637"/>
      <c r="DO9" s="637"/>
      <c r="DP9" s="638"/>
      <c r="DQ9" s="645">
        <v>1627799</v>
      </c>
      <c r="DR9" s="637"/>
      <c r="DS9" s="637"/>
      <c r="DT9" s="637"/>
      <c r="DU9" s="637"/>
      <c r="DV9" s="637"/>
      <c r="DW9" s="637"/>
      <c r="DX9" s="637"/>
      <c r="DY9" s="637"/>
      <c r="DZ9" s="637"/>
      <c r="EA9" s="637"/>
      <c r="EB9" s="637"/>
      <c r="EC9" s="646"/>
    </row>
    <row r="10" spans="2:143" ht="11.25" customHeight="1" x14ac:dyDescent="0.2">
      <c r="B10" s="633" t="s">
        <v>245</v>
      </c>
      <c r="C10" s="634"/>
      <c r="D10" s="634"/>
      <c r="E10" s="634"/>
      <c r="F10" s="634"/>
      <c r="G10" s="634"/>
      <c r="H10" s="634"/>
      <c r="I10" s="634"/>
      <c r="J10" s="634"/>
      <c r="K10" s="634"/>
      <c r="L10" s="634"/>
      <c r="M10" s="634"/>
      <c r="N10" s="634"/>
      <c r="O10" s="634"/>
      <c r="P10" s="634"/>
      <c r="Q10" s="635"/>
      <c r="R10" s="636" t="s">
        <v>175</v>
      </c>
      <c r="S10" s="637"/>
      <c r="T10" s="637"/>
      <c r="U10" s="637"/>
      <c r="V10" s="637"/>
      <c r="W10" s="637"/>
      <c r="X10" s="637"/>
      <c r="Y10" s="638"/>
      <c r="Z10" s="639" t="s">
        <v>175</v>
      </c>
      <c r="AA10" s="639"/>
      <c r="AB10" s="639"/>
      <c r="AC10" s="639"/>
      <c r="AD10" s="640" t="s">
        <v>234</v>
      </c>
      <c r="AE10" s="640"/>
      <c r="AF10" s="640"/>
      <c r="AG10" s="640"/>
      <c r="AH10" s="640"/>
      <c r="AI10" s="640"/>
      <c r="AJ10" s="640"/>
      <c r="AK10" s="640"/>
      <c r="AL10" s="641" t="s">
        <v>130</v>
      </c>
      <c r="AM10" s="642"/>
      <c r="AN10" s="642"/>
      <c r="AO10" s="643"/>
      <c r="AP10" s="633" t="s">
        <v>246</v>
      </c>
      <c r="AQ10" s="634"/>
      <c r="AR10" s="634"/>
      <c r="AS10" s="634"/>
      <c r="AT10" s="634"/>
      <c r="AU10" s="634"/>
      <c r="AV10" s="634"/>
      <c r="AW10" s="634"/>
      <c r="AX10" s="634"/>
      <c r="AY10" s="634"/>
      <c r="AZ10" s="634"/>
      <c r="BA10" s="634"/>
      <c r="BB10" s="634"/>
      <c r="BC10" s="634"/>
      <c r="BD10" s="634"/>
      <c r="BE10" s="634"/>
      <c r="BF10" s="635"/>
      <c r="BG10" s="636">
        <v>132434</v>
      </c>
      <c r="BH10" s="637"/>
      <c r="BI10" s="637"/>
      <c r="BJ10" s="637"/>
      <c r="BK10" s="637"/>
      <c r="BL10" s="637"/>
      <c r="BM10" s="637"/>
      <c r="BN10" s="638"/>
      <c r="BO10" s="639">
        <v>2.2999999999999998</v>
      </c>
      <c r="BP10" s="639"/>
      <c r="BQ10" s="639"/>
      <c r="BR10" s="639"/>
      <c r="BS10" s="640" t="s">
        <v>175</v>
      </c>
      <c r="BT10" s="640"/>
      <c r="BU10" s="640"/>
      <c r="BV10" s="640"/>
      <c r="BW10" s="640"/>
      <c r="BX10" s="640"/>
      <c r="BY10" s="640"/>
      <c r="BZ10" s="640"/>
      <c r="CA10" s="640"/>
      <c r="CB10" s="644"/>
      <c r="CD10" s="633" t="s">
        <v>247</v>
      </c>
      <c r="CE10" s="634"/>
      <c r="CF10" s="634"/>
      <c r="CG10" s="634"/>
      <c r="CH10" s="634"/>
      <c r="CI10" s="634"/>
      <c r="CJ10" s="634"/>
      <c r="CK10" s="634"/>
      <c r="CL10" s="634"/>
      <c r="CM10" s="634"/>
      <c r="CN10" s="634"/>
      <c r="CO10" s="634"/>
      <c r="CP10" s="634"/>
      <c r="CQ10" s="635"/>
      <c r="CR10" s="636" t="s">
        <v>130</v>
      </c>
      <c r="CS10" s="637"/>
      <c r="CT10" s="637"/>
      <c r="CU10" s="637"/>
      <c r="CV10" s="637"/>
      <c r="CW10" s="637"/>
      <c r="CX10" s="637"/>
      <c r="CY10" s="638"/>
      <c r="CZ10" s="639" t="s">
        <v>130</v>
      </c>
      <c r="DA10" s="639"/>
      <c r="DB10" s="639"/>
      <c r="DC10" s="639"/>
      <c r="DD10" s="645" t="s">
        <v>130</v>
      </c>
      <c r="DE10" s="637"/>
      <c r="DF10" s="637"/>
      <c r="DG10" s="637"/>
      <c r="DH10" s="637"/>
      <c r="DI10" s="637"/>
      <c r="DJ10" s="637"/>
      <c r="DK10" s="637"/>
      <c r="DL10" s="637"/>
      <c r="DM10" s="637"/>
      <c r="DN10" s="637"/>
      <c r="DO10" s="637"/>
      <c r="DP10" s="638"/>
      <c r="DQ10" s="645" t="s">
        <v>130</v>
      </c>
      <c r="DR10" s="637"/>
      <c r="DS10" s="637"/>
      <c r="DT10" s="637"/>
      <c r="DU10" s="637"/>
      <c r="DV10" s="637"/>
      <c r="DW10" s="637"/>
      <c r="DX10" s="637"/>
      <c r="DY10" s="637"/>
      <c r="DZ10" s="637"/>
      <c r="EA10" s="637"/>
      <c r="EB10" s="637"/>
      <c r="EC10" s="646"/>
    </row>
    <row r="11" spans="2:143" ht="11.25" customHeight="1" x14ac:dyDescent="0.2">
      <c r="B11" s="633" t="s">
        <v>248</v>
      </c>
      <c r="C11" s="634"/>
      <c r="D11" s="634"/>
      <c r="E11" s="634"/>
      <c r="F11" s="634"/>
      <c r="G11" s="634"/>
      <c r="H11" s="634"/>
      <c r="I11" s="634"/>
      <c r="J11" s="634"/>
      <c r="K11" s="634"/>
      <c r="L11" s="634"/>
      <c r="M11" s="634"/>
      <c r="N11" s="634"/>
      <c r="O11" s="634"/>
      <c r="P11" s="634"/>
      <c r="Q11" s="635"/>
      <c r="R11" s="636">
        <v>1166507</v>
      </c>
      <c r="S11" s="637"/>
      <c r="T11" s="637"/>
      <c r="U11" s="637"/>
      <c r="V11" s="637"/>
      <c r="W11" s="637"/>
      <c r="X11" s="637"/>
      <c r="Y11" s="638"/>
      <c r="Z11" s="641">
        <v>4.2</v>
      </c>
      <c r="AA11" s="642"/>
      <c r="AB11" s="642"/>
      <c r="AC11" s="648"/>
      <c r="AD11" s="645">
        <v>1166507</v>
      </c>
      <c r="AE11" s="637"/>
      <c r="AF11" s="637"/>
      <c r="AG11" s="637"/>
      <c r="AH11" s="637"/>
      <c r="AI11" s="637"/>
      <c r="AJ11" s="637"/>
      <c r="AK11" s="638"/>
      <c r="AL11" s="641">
        <v>8.1999999999999993</v>
      </c>
      <c r="AM11" s="642"/>
      <c r="AN11" s="642"/>
      <c r="AO11" s="643"/>
      <c r="AP11" s="633" t="s">
        <v>249</v>
      </c>
      <c r="AQ11" s="634"/>
      <c r="AR11" s="634"/>
      <c r="AS11" s="634"/>
      <c r="AT11" s="634"/>
      <c r="AU11" s="634"/>
      <c r="AV11" s="634"/>
      <c r="AW11" s="634"/>
      <c r="AX11" s="634"/>
      <c r="AY11" s="634"/>
      <c r="AZ11" s="634"/>
      <c r="BA11" s="634"/>
      <c r="BB11" s="634"/>
      <c r="BC11" s="634"/>
      <c r="BD11" s="634"/>
      <c r="BE11" s="634"/>
      <c r="BF11" s="635"/>
      <c r="BG11" s="636">
        <v>270813</v>
      </c>
      <c r="BH11" s="637"/>
      <c r="BI11" s="637"/>
      <c r="BJ11" s="637"/>
      <c r="BK11" s="637"/>
      <c r="BL11" s="637"/>
      <c r="BM11" s="637"/>
      <c r="BN11" s="638"/>
      <c r="BO11" s="639">
        <v>4.7</v>
      </c>
      <c r="BP11" s="639"/>
      <c r="BQ11" s="639"/>
      <c r="BR11" s="639"/>
      <c r="BS11" s="640" t="s">
        <v>234</v>
      </c>
      <c r="BT11" s="640"/>
      <c r="BU11" s="640"/>
      <c r="BV11" s="640"/>
      <c r="BW11" s="640"/>
      <c r="BX11" s="640"/>
      <c r="BY11" s="640"/>
      <c r="BZ11" s="640"/>
      <c r="CA11" s="640"/>
      <c r="CB11" s="644"/>
      <c r="CD11" s="633" t="s">
        <v>250</v>
      </c>
      <c r="CE11" s="634"/>
      <c r="CF11" s="634"/>
      <c r="CG11" s="634"/>
      <c r="CH11" s="634"/>
      <c r="CI11" s="634"/>
      <c r="CJ11" s="634"/>
      <c r="CK11" s="634"/>
      <c r="CL11" s="634"/>
      <c r="CM11" s="634"/>
      <c r="CN11" s="634"/>
      <c r="CO11" s="634"/>
      <c r="CP11" s="634"/>
      <c r="CQ11" s="635"/>
      <c r="CR11" s="636">
        <v>968470</v>
      </c>
      <c r="CS11" s="637"/>
      <c r="CT11" s="637"/>
      <c r="CU11" s="637"/>
      <c r="CV11" s="637"/>
      <c r="CW11" s="637"/>
      <c r="CX11" s="637"/>
      <c r="CY11" s="638"/>
      <c r="CZ11" s="639">
        <v>3.7</v>
      </c>
      <c r="DA11" s="639"/>
      <c r="DB11" s="639"/>
      <c r="DC11" s="639"/>
      <c r="DD11" s="645">
        <v>135827</v>
      </c>
      <c r="DE11" s="637"/>
      <c r="DF11" s="637"/>
      <c r="DG11" s="637"/>
      <c r="DH11" s="637"/>
      <c r="DI11" s="637"/>
      <c r="DJ11" s="637"/>
      <c r="DK11" s="637"/>
      <c r="DL11" s="637"/>
      <c r="DM11" s="637"/>
      <c r="DN11" s="637"/>
      <c r="DO11" s="637"/>
      <c r="DP11" s="638"/>
      <c r="DQ11" s="645">
        <v>710422</v>
      </c>
      <c r="DR11" s="637"/>
      <c r="DS11" s="637"/>
      <c r="DT11" s="637"/>
      <c r="DU11" s="637"/>
      <c r="DV11" s="637"/>
      <c r="DW11" s="637"/>
      <c r="DX11" s="637"/>
      <c r="DY11" s="637"/>
      <c r="DZ11" s="637"/>
      <c r="EA11" s="637"/>
      <c r="EB11" s="637"/>
      <c r="EC11" s="646"/>
    </row>
    <row r="12" spans="2:143" ht="11.25" customHeight="1" x14ac:dyDescent="0.2">
      <c r="B12" s="633" t="s">
        <v>251</v>
      </c>
      <c r="C12" s="634"/>
      <c r="D12" s="634"/>
      <c r="E12" s="634"/>
      <c r="F12" s="634"/>
      <c r="G12" s="634"/>
      <c r="H12" s="634"/>
      <c r="I12" s="634"/>
      <c r="J12" s="634"/>
      <c r="K12" s="634"/>
      <c r="L12" s="634"/>
      <c r="M12" s="634"/>
      <c r="N12" s="634"/>
      <c r="O12" s="634"/>
      <c r="P12" s="634"/>
      <c r="Q12" s="635"/>
      <c r="R12" s="636">
        <v>60627</v>
      </c>
      <c r="S12" s="637"/>
      <c r="T12" s="637"/>
      <c r="U12" s="637"/>
      <c r="V12" s="637"/>
      <c r="W12" s="637"/>
      <c r="X12" s="637"/>
      <c r="Y12" s="638"/>
      <c r="Z12" s="639">
        <v>0.2</v>
      </c>
      <c r="AA12" s="639"/>
      <c r="AB12" s="639"/>
      <c r="AC12" s="639"/>
      <c r="AD12" s="640">
        <v>60627</v>
      </c>
      <c r="AE12" s="640"/>
      <c r="AF12" s="640"/>
      <c r="AG12" s="640"/>
      <c r="AH12" s="640"/>
      <c r="AI12" s="640"/>
      <c r="AJ12" s="640"/>
      <c r="AK12" s="640"/>
      <c r="AL12" s="641">
        <v>0.4</v>
      </c>
      <c r="AM12" s="642"/>
      <c r="AN12" s="642"/>
      <c r="AO12" s="643"/>
      <c r="AP12" s="633" t="s">
        <v>252</v>
      </c>
      <c r="AQ12" s="634"/>
      <c r="AR12" s="634"/>
      <c r="AS12" s="634"/>
      <c r="AT12" s="634"/>
      <c r="AU12" s="634"/>
      <c r="AV12" s="634"/>
      <c r="AW12" s="634"/>
      <c r="AX12" s="634"/>
      <c r="AY12" s="634"/>
      <c r="AZ12" s="634"/>
      <c r="BA12" s="634"/>
      <c r="BB12" s="634"/>
      <c r="BC12" s="634"/>
      <c r="BD12" s="634"/>
      <c r="BE12" s="634"/>
      <c r="BF12" s="635"/>
      <c r="BG12" s="636">
        <v>2646703</v>
      </c>
      <c r="BH12" s="637"/>
      <c r="BI12" s="637"/>
      <c r="BJ12" s="637"/>
      <c r="BK12" s="637"/>
      <c r="BL12" s="637"/>
      <c r="BM12" s="637"/>
      <c r="BN12" s="638"/>
      <c r="BO12" s="639">
        <v>45.9</v>
      </c>
      <c r="BP12" s="639"/>
      <c r="BQ12" s="639"/>
      <c r="BR12" s="639"/>
      <c r="BS12" s="640" t="s">
        <v>130</v>
      </c>
      <c r="BT12" s="640"/>
      <c r="BU12" s="640"/>
      <c r="BV12" s="640"/>
      <c r="BW12" s="640"/>
      <c r="BX12" s="640"/>
      <c r="BY12" s="640"/>
      <c r="BZ12" s="640"/>
      <c r="CA12" s="640"/>
      <c r="CB12" s="644"/>
      <c r="CD12" s="633" t="s">
        <v>253</v>
      </c>
      <c r="CE12" s="634"/>
      <c r="CF12" s="634"/>
      <c r="CG12" s="634"/>
      <c r="CH12" s="634"/>
      <c r="CI12" s="634"/>
      <c r="CJ12" s="634"/>
      <c r="CK12" s="634"/>
      <c r="CL12" s="634"/>
      <c r="CM12" s="634"/>
      <c r="CN12" s="634"/>
      <c r="CO12" s="634"/>
      <c r="CP12" s="634"/>
      <c r="CQ12" s="635"/>
      <c r="CR12" s="636">
        <v>561272</v>
      </c>
      <c r="CS12" s="637"/>
      <c r="CT12" s="637"/>
      <c r="CU12" s="637"/>
      <c r="CV12" s="637"/>
      <c r="CW12" s="637"/>
      <c r="CX12" s="637"/>
      <c r="CY12" s="638"/>
      <c r="CZ12" s="639">
        <v>2.1</v>
      </c>
      <c r="DA12" s="639"/>
      <c r="DB12" s="639"/>
      <c r="DC12" s="639"/>
      <c r="DD12" s="645">
        <v>30322</v>
      </c>
      <c r="DE12" s="637"/>
      <c r="DF12" s="637"/>
      <c r="DG12" s="637"/>
      <c r="DH12" s="637"/>
      <c r="DI12" s="637"/>
      <c r="DJ12" s="637"/>
      <c r="DK12" s="637"/>
      <c r="DL12" s="637"/>
      <c r="DM12" s="637"/>
      <c r="DN12" s="637"/>
      <c r="DO12" s="637"/>
      <c r="DP12" s="638"/>
      <c r="DQ12" s="645">
        <v>525175</v>
      </c>
      <c r="DR12" s="637"/>
      <c r="DS12" s="637"/>
      <c r="DT12" s="637"/>
      <c r="DU12" s="637"/>
      <c r="DV12" s="637"/>
      <c r="DW12" s="637"/>
      <c r="DX12" s="637"/>
      <c r="DY12" s="637"/>
      <c r="DZ12" s="637"/>
      <c r="EA12" s="637"/>
      <c r="EB12" s="637"/>
      <c r="EC12" s="646"/>
    </row>
    <row r="13" spans="2:143" ht="11.25" customHeight="1" x14ac:dyDescent="0.2">
      <c r="B13" s="633" t="s">
        <v>254</v>
      </c>
      <c r="C13" s="634"/>
      <c r="D13" s="634"/>
      <c r="E13" s="634"/>
      <c r="F13" s="634"/>
      <c r="G13" s="634"/>
      <c r="H13" s="634"/>
      <c r="I13" s="634"/>
      <c r="J13" s="634"/>
      <c r="K13" s="634"/>
      <c r="L13" s="634"/>
      <c r="M13" s="634"/>
      <c r="N13" s="634"/>
      <c r="O13" s="634"/>
      <c r="P13" s="634"/>
      <c r="Q13" s="635"/>
      <c r="R13" s="636" t="s">
        <v>175</v>
      </c>
      <c r="S13" s="637"/>
      <c r="T13" s="637"/>
      <c r="U13" s="637"/>
      <c r="V13" s="637"/>
      <c r="W13" s="637"/>
      <c r="X13" s="637"/>
      <c r="Y13" s="638"/>
      <c r="Z13" s="639" t="s">
        <v>130</v>
      </c>
      <c r="AA13" s="639"/>
      <c r="AB13" s="639"/>
      <c r="AC13" s="639"/>
      <c r="AD13" s="640" t="s">
        <v>130</v>
      </c>
      <c r="AE13" s="640"/>
      <c r="AF13" s="640"/>
      <c r="AG13" s="640"/>
      <c r="AH13" s="640"/>
      <c r="AI13" s="640"/>
      <c r="AJ13" s="640"/>
      <c r="AK13" s="640"/>
      <c r="AL13" s="641" t="s">
        <v>234</v>
      </c>
      <c r="AM13" s="642"/>
      <c r="AN13" s="642"/>
      <c r="AO13" s="643"/>
      <c r="AP13" s="633" t="s">
        <v>255</v>
      </c>
      <c r="AQ13" s="634"/>
      <c r="AR13" s="634"/>
      <c r="AS13" s="634"/>
      <c r="AT13" s="634"/>
      <c r="AU13" s="634"/>
      <c r="AV13" s="634"/>
      <c r="AW13" s="634"/>
      <c r="AX13" s="634"/>
      <c r="AY13" s="634"/>
      <c r="AZ13" s="634"/>
      <c r="BA13" s="634"/>
      <c r="BB13" s="634"/>
      <c r="BC13" s="634"/>
      <c r="BD13" s="634"/>
      <c r="BE13" s="634"/>
      <c r="BF13" s="635"/>
      <c r="BG13" s="636">
        <v>2633915</v>
      </c>
      <c r="BH13" s="637"/>
      <c r="BI13" s="637"/>
      <c r="BJ13" s="637"/>
      <c r="BK13" s="637"/>
      <c r="BL13" s="637"/>
      <c r="BM13" s="637"/>
      <c r="BN13" s="638"/>
      <c r="BO13" s="639">
        <v>45.7</v>
      </c>
      <c r="BP13" s="639"/>
      <c r="BQ13" s="639"/>
      <c r="BR13" s="639"/>
      <c r="BS13" s="640" t="s">
        <v>130</v>
      </c>
      <c r="BT13" s="640"/>
      <c r="BU13" s="640"/>
      <c r="BV13" s="640"/>
      <c r="BW13" s="640"/>
      <c r="BX13" s="640"/>
      <c r="BY13" s="640"/>
      <c r="BZ13" s="640"/>
      <c r="CA13" s="640"/>
      <c r="CB13" s="644"/>
      <c r="CD13" s="633" t="s">
        <v>256</v>
      </c>
      <c r="CE13" s="634"/>
      <c r="CF13" s="634"/>
      <c r="CG13" s="634"/>
      <c r="CH13" s="634"/>
      <c r="CI13" s="634"/>
      <c r="CJ13" s="634"/>
      <c r="CK13" s="634"/>
      <c r="CL13" s="634"/>
      <c r="CM13" s="634"/>
      <c r="CN13" s="634"/>
      <c r="CO13" s="634"/>
      <c r="CP13" s="634"/>
      <c r="CQ13" s="635"/>
      <c r="CR13" s="636">
        <v>1610903</v>
      </c>
      <c r="CS13" s="637"/>
      <c r="CT13" s="637"/>
      <c r="CU13" s="637"/>
      <c r="CV13" s="637"/>
      <c r="CW13" s="637"/>
      <c r="CX13" s="637"/>
      <c r="CY13" s="638"/>
      <c r="CZ13" s="639">
        <v>6.1</v>
      </c>
      <c r="DA13" s="639"/>
      <c r="DB13" s="639"/>
      <c r="DC13" s="639"/>
      <c r="DD13" s="645">
        <v>1174669</v>
      </c>
      <c r="DE13" s="637"/>
      <c r="DF13" s="637"/>
      <c r="DG13" s="637"/>
      <c r="DH13" s="637"/>
      <c r="DI13" s="637"/>
      <c r="DJ13" s="637"/>
      <c r="DK13" s="637"/>
      <c r="DL13" s="637"/>
      <c r="DM13" s="637"/>
      <c r="DN13" s="637"/>
      <c r="DO13" s="637"/>
      <c r="DP13" s="638"/>
      <c r="DQ13" s="645">
        <v>618156</v>
      </c>
      <c r="DR13" s="637"/>
      <c r="DS13" s="637"/>
      <c r="DT13" s="637"/>
      <c r="DU13" s="637"/>
      <c r="DV13" s="637"/>
      <c r="DW13" s="637"/>
      <c r="DX13" s="637"/>
      <c r="DY13" s="637"/>
      <c r="DZ13" s="637"/>
      <c r="EA13" s="637"/>
      <c r="EB13" s="637"/>
      <c r="EC13" s="646"/>
    </row>
    <row r="14" spans="2:143" ht="11.25" customHeight="1" x14ac:dyDescent="0.2">
      <c r="B14" s="633" t="s">
        <v>257</v>
      </c>
      <c r="C14" s="634"/>
      <c r="D14" s="634"/>
      <c r="E14" s="634"/>
      <c r="F14" s="634"/>
      <c r="G14" s="634"/>
      <c r="H14" s="634"/>
      <c r="I14" s="634"/>
      <c r="J14" s="634"/>
      <c r="K14" s="634"/>
      <c r="L14" s="634"/>
      <c r="M14" s="634"/>
      <c r="N14" s="634"/>
      <c r="O14" s="634"/>
      <c r="P14" s="634"/>
      <c r="Q14" s="635"/>
      <c r="R14" s="636">
        <v>937</v>
      </c>
      <c r="S14" s="637"/>
      <c r="T14" s="637"/>
      <c r="U14" s="637"/>
      <c r="V14" s="637"/>
      <c r="W14" s="637"/>
      <c r="X14" s="637"/>
      <c r="Y14" s="638"/>
      <c r="Z14" s="639">
        <v>0</v>
      </c>
      <c r="AA14" s="639"/>
      <c r="AB14" s="639"/>
      <c r="AC14" s="639"/>
      <c r="AD14" s="640">
        <v>937</v>
      </c>
      <c r="AE14" s="640"/>
      <c r="AF14" s="640"/>
      <c r="AG14" s="640"/>
      <c r="AH14" s="640"/>
      <c r="AI14" s="640"/>
      <c r="AJ14" s="640"/>
      <c r="AK14" s="640"/>
      <c r="AL14" s="641">
        <v>0</v>
      </c>
      <c r="AM14" s="642"/>
      <c r="AN14" s="642"/>
      <c r="AO14" s="643"/>
      <c r="AP14" s="633" t="s">
        <v>258</v>
      </c>
      <c r="AQ14" s="634"/>
      <c r="AR14" s="634"/>
      <c r="AS14" s="634"/>
      <c r="AT14" s="634"/>
      <c r="AU14" s="634"/>
      <c r="AV14" s="634"/>
      <c r="AW14" s="634"/>
      <c r="AX14" s="634"/>
      <c r="AY14" s="634"/>
      <c r="AZ14" s="634"/>
      <c r="BA14" s="634"/>
      <c r="BB14" s="634"/>
      <c r="BC14" s="634"/>
      <c r="BD14" s="634"/>
      <c r="BE14" s="634"/>
      <c r="BF14" s="635"/>
      <c r="BG14" s="636">
        <v>197794</v>
      </c>
      <c r="BH14" s="637"/>
      <c r="BI14" s="637"/>
      <c r="BJ14" s="637"/>
      <c r="BK14" s="637"/>
      <c r="BL14" s="637"/>
      <c r="BM14" s="637"/>
      <c r="BN14" s="638"/>
      <c r="BO14" s="639">
        <v>3.4</v>
      </c>
      <c r="BP14" s="639"/>
      <c r="BQ14" s="639"/>
      <c r="BR14" s="639"/>
      <c r="BS14" s="640" t="s">
        <v>175</v>
      </c>
      <c r="BT14" s="640"/>
      <c r="BU14" s="640"/>
      <c r="BV14" s="640"/>
      <c r="BW14" s="640"/>
      <c r="BX14" s="640"/>
      <c r="BY14" s="640"/>
      <c r="BZ14" s="640"/>
      <c r="CA14" s="640"/>
      <c r="CB14" s="644"/>
      <c r="CD14" s="633" t="s">
        <v>259</v>
      </c>
      <c r="CE14" s="634"/>
      <c r="CF14" s="634"/>
      <c r="CG14" s="634"/>
      <c r="CH14" s="634"/>
      <c r="CI14" s="634"/>
      <c r="CJ14" s="634"/>
      <c r="CK14" s="634"/>
      <c r="CL14" s="634"/>
      <c r="CM14" s="634"/>
      <c r="CN14" s="634"/>
      <c r="CO14" s="634"/>
      <c r="CP14" s="634"/>
      <c r="CQ14" s="635"/>
      <c r="CR14" s="636">
        <v>994187</v>
      </c>
      <c r="CS14" s="637"/>
      <c r="CT14" s="637"/>
      <c r="CU14" s="637"/>
      <c r="CV14" s="637"/>
      <c r="CW14" s="637"/>
      <c r="CX14" s="637"/>
      <c r="CY14" s="638"/>
      <c r="CZ14" s="639">
        <v>3.8</v>
      </c>
      <c r="DA14" s="639"/>
      <c r="DB14" s="639"/>
      <c r="DC14" s="639"/>
      <c r="DD14" s="645">
        <v>23711</v>
      </c>
      <c r="DE14" s="637"/>
      <c r="DF14" s="637"/>
      <c r="DG14" s="637"/>
      <c r="DH14" s="637"/>
      <c r="DI14" s="637"/>
      <c r="DJ14" s="637"/>
      <c r="DK14" s="637"/>
      <c r="DL14" s="637"/>
      <c r="DM14" s="637"/>
      <c r="DN14" s="637"/>
      <c r="DO14" s="637"/>
      <c r="DP14" s="638"/>
      <c r="DQ14" s="645">
        <v>980049</v>
      </c>
      <c r="DR14" s="637"/>
      <c r="DS14" s="637"/>
      <c r="DT14" s="637"/>
      <c r="DU14" s="637"/>
      <c r="DV14" s="637"/>
      <c r="DW14" s="637"/>
      <c r="DX14" s="637"/>
      <c r="DY14" s="637"/>
      <c r="DZ14" s="637"/>
      <c r="EA14" s="637"/>
      <c r="EB14" s="637"/>
      <c r="EC14" s="646"/>
    </row>
    <row r="15" spans="2:143" ht="11.25" customHeight="1" x14ac:dyDescent="0.2">
      <c r="B15" s="633" t="s">
        <v>260</v>
      </c>
      <c r="C15" s="634"/>
      <c r="D15" s="634"/>
      <c r="E15" s="634"/>
      <c r="F15" s="634"/>
      <c r="G15" s="634"/>
      <c r="H15" s="634"/>
      <c r="I15" s="634"/>
      <c r="J15" s="634"/>
      <c r="K15" s="634"/>
      <c r="L15" s="634"/>
      <c r="M15" s="634"/>
      <c r="N15" s="634"/>
      <c r="O15" s="634"/>
      <c r="P15" s="634"/>
      <c r="Q15" s="635"/>
      <c r="R15" s="636" t="s">
        <v>130</v>
      </c>
      <c r="S15" s="637"/>
      <c r="T15" s="637"/>
      <c r="U15" s="637"/>
      <c r="V15" s="637"/>
      <c r="W15" s="637"/>
      <c r="X15" s="637"/>
      <c r="Y15" s="638"/>
      <c r="Z15" s="639" t="s">
        <v>234</v>
      </c>
      <c r="AA15" s="639"/>
      <c r="AB15" s="639"/>
      <c r="AC15" s="639"/>
      <c r="AD15" s="640" t="s">
        <v>234</v>
      </c>
      <c r="AE15" s="640"/>
      <c r="AF15" s="640"/>
      <c r="AG15" s="640"/>
      <c r="AH15" s="640"/>
      <c r="AI15" s="640"/>
      <c r="AJ15" s="640"/>
      <c r="AK15" s="640"/>
      <c r="AL15" s="641" t="s">
        <v>130</v>
      </c>
      <c r="AM15" s="642"/>
      <c r="AN15" s="642"/>
      <c r="AO15" s="643"/>
      <c r="AP15" s="633" t="s">
        <v>261</v>
      </c>
      <c r="AQ15" s="634"/>
      <c r="AR15" s="634"/>
      <c r="AS15" s="634"/>
      <c r="AT15" s="634"/>
      <c r="AU15" s="634"/>
      <c r="AV15" s="634"/>
      <c r="AW15" s="634"/>
      <c r="AX15" s="634"/>
      <c r="AY15" s="634"/>
      <c r="AZ15" s="634"/>
      <c r="BA15" s="634"/>
      <c r="BB15" s="634"/>
      <c r="BC15" s="634"/>
      <c r="BD15" s="634"/>
      <c r="BE15" s="634"/>
      <c r="BF15" s="635"/>
      <c r="BG15" s="636">
        <v>341631</v>
      </c>
      <c r="BH15" s="637"/>
      <c r="BI15" s="637"/>
      <c r="BJ15" s="637"/>
      <c r="BK15" s="637"/>
      <c r="BL15" s="637"/>
      <c r="BM15" s="637"/>
      <c r="BN15" s="638"/>
      <c r="BO15" s="639">
        <v>5.9</v>
      </c>
      <c r="BP15" s="639"/>
      <c r="BQ15" s="639"/>
      <c r="BR15" s="639"/>
      <c r="BS15" s="640" t="s">
        <v>130</v>
      </c>
      <c r="BT15" s="640"/>
      <c r="BU15" s="640"/>
      <c r="BV15" s="640"/>
      <c r="BW15" s="640"/>
      <c r="BX15" s="640"/>
      <c r="BY15" s="640"/>
      <c r="BZ15" s="640"/>
      <c r="CA15" s="640"/>
      <c r="CB15" s="644"/>
      <c r="CD15" s="633" t="s">
        <v>262</v>
      </c>
      <c r="CE15" s="634"/>
      <c r="CF15" s="634"/>
      <c r="CG15" s="634"/>
      <c r="CH15" s="634"/>
      <c r="CI15" s="634"/>
      <c r="CJ15" s="634"/>
      <c r="CK15" s="634"/>
      <c r="CL15" s="634"/>
      <c r="CM15" s="634"/>
      <c r="CN15" s="634"/>
      <c r="CO15" s="634"/>
      <c r="CP15" s="634"/>
      <c r="CQ15" s="635"/>
      <c r="CR15" s="636">
        <v>4093273</v>
      </c>
      <c r="CS15" s="637"/>
      <c r="CT15" s="637"/>
      <c r="CU15" s="637"/>
      <c r="CV15" s="637"/>
      <c r="CW15" s="637"/>
      <c r="CX15" s="637"/>
      <c r="CY15" s="638"/>
      <c r="CZ15" s="639">
        <v>15.6</v>
      </c>
      <c r="DA15" s="639"/>
      <c r="DB15" s="639"/>
      <c r="DC15" s="639"/>
      <c r="DD15" s="645">
        <v>1969441</v>
      </c>
      <c r="DE15" s="637"/>
      <c r="DF15" s="637"/>
      <c r="DG15" s="637"/>
      <c r="DH15" s="637"/>
      <c r="DI15" s="637"/>
      <c r="DJ15" s="637"/>
      <c r="DK15" s="637"/>
      <c r="DL15" s="637"/>
      <c r="DM15" s="637"/>
      <c r="DN15" s="637"/>
      <c r="DO15" s="637"/>
      <c r="DP15" s="638"/>
      <c r="DQ15" s="645">
        <v>1974023</v>
      </c>
      <c r="DR15" s="637"/>
      <c r="DS15" s="637"/>
      <c r="DT15" s="637"/>
      <c r="DU15" s="637"/>
      <c r="DV15" s="637"/>
      <c r="DW15" s="637"/>
      <c r="DX15" s="637"/>
      <c r="DY15" s="637"/>
      <c r="DZ15" s="637"/>
      <c r="EA15" s="637"/>
      <c r="EB15" s="637"/>
      <c r="EC15" s="646"/>
    </row>
    <row r="16" spans="2:143" ht="11.25" customHeight="1" x14ac:dyDescent="0.2">
      <c r="B16" s="633" t="s">
        <v>263</v>
      </c>
      <c r="C16" s="634"/>
      <c r="D16" s="634"/>
      <c r="E16" s="634"/>
      <c r="F16" s="634"/>
      <c r="G16" s="634"/>
      <c r="H16" s="634"/>
      <c r="I16" s="634"/>
      <c r="J16" s="634"/>
      <c r="K16" s="634"/>
      <c r="L16" s="634"/>
      <c r="M16" s="634"/>
      <c r="N16" s="634"/>
      <c r="O16" s="634"/>
      <c r="P16" s="634"/>
      <c r="Q16" s="635"/>
      <c r="R16" s="636">
        <v>42323</v>
      </c>
      <c r="S16" s="637"/>
      <c r="T16" s="637"/>
      <c r="U16" s="637"/>
      <c r="V16" s="637"/>
      <c r="W16" s="637"/>
      <c r="X16" s="637"/>
      <c r="Y16" s="638"/>
      <c r="Z16" s="639">
        <v>0.2</v>
      </c>
      <c r="AA16" s="639"/>
      <c r="AB16" s="639"/>
      <c r="AC16" s="639"/>
      <c r="AD16" s="640">
        <v>42323</v>
      </c>
      <c r="AE16" s="640"/>
      <c r="AF16" s="640"/>
      <c r="AG16" s="640"/>
      <c r="AH16" s="640"/>
      <c r="AI16" s="640"/>
      <c r="AJ16" s="640"/>
      <c r="AK16" s="640"/>
      <c r="AL16" s="641">
        <v>0.3</v>
      </c>
      <c r="AM16" s="642"/>
      <c r="AN16" s="642"/>
      <c r="AO16" s="643"/>
      <c r="AP16" s="633" t="s">
        <v>264</v>
      </c>
      <c r="AQ16" s="634"/>
      <c r="AR16" s="634"/>
      <c r="AS16" s="634"/>
      <c r="AT16" s="634"/>
      <c r="AU16" s="634"/>
      <c r="AV16" s="634"/>
      <c r="AW16" s="634"/>
      <c r="AX16" s="634"/>
      <c r="AY16" s="634"/>
      <c r="AZ16" s="634"/>
      <c r="BA16" s="634"/>
      <c r="BB16" s="634"/>
      <c r="BC16" s="634"/>
      <c r="BD16" s="634"/>
      <c r="BE16" s="634"/>
      <c r="BF16" s="635"/>
      <c r="BG16" s="636">
        <v>5671</v>
      </c>
      <c r="BH16" s="637"/>
      <c r="BI16" s="637"/>
      <c r="BJ16" s="637"/>
      <c r="BK16" s="637"/>
      <c r="BL16" s="637"/>
      <c r="BM16" s="637"/>
      <c r="BN16" s="638"/>
      <c r="BO16" s="639">
        <v>0.1</v>
      </c>
      <c r="BP16" s="639"/>
      <c r="BQ16" s="639"/>
      <c r="BR16" s="639"/>
      <c r="BS16" s="640" t="s">
        <v>130</v>
      </c>
      <c r="BT16" s="640"/>
      <c r="BU16" s="640"/>
      <c r="BV16" s="640"/>
      <c r="BW16" s="640"/>
      <c r="BX16" s="640"/>
      <c r="BY16" s="640"/>
      <c r="BZ16" s="640"/>
      <c r="CA16" s="640"/>
      <c r="CB16" s="644"/>
      <c r="CD16" s="633" t="s">
        <v>265</v>
      </c>
      <c r="CE16" s="634"/>
      <c r="CF16" s="634"/>
      <c r="CG16" s="634"/>
      <c r="CH16" s="634"/>
      <c r="CI16" s="634"/>
      <c r="CJ16" s="634"/>
      <c r="CK16" s="634"/>
      <c r="CL16" s="634"/>
      <c r="CM16" s="634"/>
      <c r="CN16" s="634"/>
      <c r="CO16" s="634"/>
      <c r="CP16" s="634"/>
      <c r="CQ16" s="635"/>
      <c r="CR16" s="636">
        <v>293</v>
      </c>
      <c r="CS16" s="637"/>
      <c r="CT16" s="637"/>
      <c r="CU16" s="637"/>
      <c r="CV16" s="637"/>
      <c r="CW16" s="637"/>
      <c r="CX16" s="637"/>
      <c r="CY16" s="638"/>
      <c r="CZ16" s="639">
        <v>0</v>
      </c>
      <c r="DA16" s="639"/>
      <c r="DB16" s="639"/>
      <c r="DC16" s="639"/>
      <c r="DD16" s="645" t="s">
        <v>234</v>
      </c>
      <c r="DE16" s="637"/>
      <c r="DF16" s="637"/>
      <c r="DG16" s="637"/>
      <c r="DH16" s="637"/>
      <c r="DI16" s="637"/>
      <c r="DJ16" s="637"/>
      <c r="DK16" s="637"/>
      <c r="DL16" s="637"/>
      <c r="DM16" s="637"/>
      <c r="DN16" s="637"/>
      <c r="DO16" s="637"/>
      <c r="DP16" s="638"/>
      <c r="DQ16" s="645">
        <v>293</v>
      </c>
      <c r="DR16" s="637"/>
      <c r="DS16" s="637"/>
      <c r="DT16" s="637"/>
      <c r="DU16" s="637"/>
      <c r="DV16" s="637"/>
      <c r="DW16" s="637"/>
      <c r="DX16" s="637"/>
      <c r="DY16" s="637"/>
      <c r="DZ16" s="637"/>
      <c r="EA16" s="637"/>
      <c r="EB16" s="637"/>
      <c r="EC16" s="646"/>
    </row>
    <row r="17" spans="2:133" ht="11.25" customHeight="1" x14ac:dyDescent="0.2">
      <c r="B17" s="633" t="s">
        <v>266</v>
      </c>
      <c r="C17" s="634"/>
      <c r="D17" s="634"/>
      <c r="E17" s="634"/>
      <c r="F17" s="634"/>
      <c r="G17" s="634"/>
      <c r="H17" s="634"/>
      <c r="I17" s="634"/>
      <c r="J17" s="634"/>
      <c r="K17" s="634"/>
      <c r="L17" s="634"/>
      <c r="M17" s="634"/>
      <c r="N17" s="634"/>
      <c r="O17" s="634"/>
      <c r="P17" s="634"/>
      <c r="Q17" s="635"/>
      <c r="R17" s="636">
        <v>86241</v>
      </c>
      <c r="S17" s="637"/>
      <c r="T17" s="637"/>
      <c r="U17" s="637"/>
      <c r="V17" s="637"/>
      <c r="W17" s="637"/>
      <c r="X17" s="637"/>
      <c r="Y17" s="638"/>
      <c r="Z17" s="639">
        <v>0.3</v>
      </c>
      <c r="AA17" s="639"/>
      <c r="AB17" s="639"/>
      <c r="AC17" s="639"/>
      <c r="AD17" s="640">
        <v>86241</v>
      </c>
      <c r="AE17" s="640"/>
      <c r="AF17" s="640"/>
      <c r="AG17" s="640"/>
      <c r="AH17" s="640"/>
      <c r="AI17" s="640"/>
      <c r="AJ17" s="640"/>
      <c r="AK17" s="640"/>
      <c r="AL17" s="641">
        <v>0.6</v>
      </c>
      <c r="AM17" s="642"/>
      <c r="AN17" s="642"/>
      <c r="AO17" s="643"/>
      <c r="AP17" s="633" t="s">
        <v>267</v>
      </c>
      <c r="AQ17" s="634"/>
      <c r="AR17" s="634"/>
      <c r="AS17" s="634"/>
      <c r="AT17" s="634"/>
      <c r="AU17" s="634"/>
      <c r="AV17" s="634"/>
      <c r="AW17" s="634"/>
      <c r="AX17" s="634"/>
      <c r="AY17" s="634"/>
      <c r="AZ17" s="634"/>
      <c r="BA17" s="634"/>
      <c r="BB17" s="634"/>
      <c r="BC17" s="634"/>
      <c r="BD17" s="634"/>
      <c r="BE17" s="634"/>
      <c r="BF17" s="635"/>
      <c r="BG17" s="636" t="s">
        <v>234</v>
      </c>
      <c r="BH17" s="637"/>
      <c r="BI17" s="637"/>
      <c r="BJ17" s="637"/>
      <c r="BK17" s="637"/>
      <c r="BL17" s="637"/>
      <c r="BM17" s="637"/>
      <c r="BN17" s="638"/>
      <c r="BO17" s="639" t="s">
        <v>234</v>
      </c>
      <c r="BP17" s="639"/>
      <c r="BQ17" s="639"/>
      <c r="BR17" s="639"/>
      <c r="BS17" s="640" t="s">
        <v>130</v>
      </c>
      <c r="BT17" s="640"/>
      <c r="BU17" s="640"/>
      <c r="BV17" s="640"/>
      <c r="BW17" s="640"/>
      <c r="BX17" s="640"/>
      <c r="BY17" s="640"/>
      <c r="BZ17" s="640"/>
      <c r="CA17" s="640"/>
      <c r="CB17" s="644"/>
      <c r="CD17" s="633" t="s">
        <v>268</v>
      </c>
      <c r="CE17" s="634"/>
      <c r="CF17" s="634"/>
      <c r="CG17" s="634"/>
      <c r="CH17" s="634"/>
      <c r="CI17" s="634"/>
      <c r="CJ17" s="634"/>
      <c r="CK17" s="634"/>
      <c r="CL17" s="634"/>
      <c r="CM17" s="634"/>
      <c r="CN17" s="634"/>
      <c r="CO17" s="634"/>
      <c r="CP17" s="634"/>
      <c r="CQ17" s="635"/>
      <c r="CR17" s="636">
        <v>2434001</v>
      </c>
      <c r="CS17" s="637"/>
      <c r="CT17" s="637"/>
      <c r="CU17" s="637"/>
      <c r="CV17" s="637"/>
      <c r="CW17" s="637"/>
      <c r="CX17" s="637"/>
      <c r="CY17" s="638"/>
      <c r="CZ17" s="639">
        <v>9.3000000000000007</v>
      </c>
      <c r="DA17" s="639"/>
      <c r="DB17" s="639"/>
      <c r="DC17" s="639"/>
      <c r="DD17" s="645" t="s">
        <v>130</v>
      </c>
      <c r="DE17" s="637"/>
      <c r="DF17" s="637"/>
      <c r="DG17" s="637"/>
      <c r="DH17" s="637"/>
      <c r="DI17" s="637"/>
      <c r="DJ17" s="637"/>
      <c r="DK17" s="637"/>
      <c r="DL17" s="637"/>
      <c r="DM17" s="637"/>
      <c r="DN17" s="637"/>
      <c r="DO17" s="637"/>
      <c r="DP17" s="638"/>
      <c r="DQ17" s="645">
        <v>2362833</v>
      </c>
      <c r="DR17" s="637"/>
      <c r="DS17" s="637"/>
      <c r="DT17" s="637"/>
      <c r="DU17" s="637"/>
      <c r="DV17" s="637"/>
      <c r="DW17" s="637"/>
      <c r="DX17" s="637"/>
      <c r="DY17" s="637"/>
      <c r="DZ17" s="637"/>
      <c r="EA17" s="637"/>
      <c r="EB17" s="637"/>
      <c r="EC17" s="646"/>
    </row>
    <row r="18" spans="2:133" ht="11.25" customHeight="1" x14ac:dyDescent="0.2">
      <c r="B18" s="633" t="s">
        <v>269</v>
      </c>
      <c r="C18" s="634"/>
      <c r="D18" s="634"/>
      <c r="E18" s="634"/>
      <c r="F18" s="634"/>
      <c r="G18" s="634"/>
      <c r="H18" s="634"/>
      <c r="I18" s="634"/>
      <c r="J18" s="634"/>
      <c r="K18" s="634"/>
      <c r="L18" s="634"/>
      <c r="M18" s="634"/>
      <c r="N18" s="634"/>
      <c r="O18" s="634"/>
      <c r="P18" s="634"/>
      <c r="Q18" s="635"/>
      <c r="R18" s="636">
        <v>27206</v>
      </c>
      <c r="S18" s="637"/>
      <c r="T18" s="637"/>
      <c r="U18" s="637"/>
      <c r="V18" s="637"/>
      <c r="W18" s="637"/>
      <c r="X18" s="637"/>
      <c r="Y18" s="638"/>
      <c r="Z18" s="639">
        <v>0.1</v>
      </c>
      <c r="AA18" s="639"/>
      <c r="AB18" s="639"/>
      <c r="AC18" s="639"/>
      <c r="AD18" s="640">
        <v>27206</v>
      </c>
      <c r="AE18" s="640"/>
      <c r="AF18" s="640"/>
      <c r="AG18" s="640"/>
      <c r="AH18" s="640"/>
      <c r="AI18" s="640"/>
      <c r="AJ18" s="640"/>
      <c r="AK18" s="640"/>
      <c r="AL18" s="641">
        <v>0.2</v>
      </c>
      <c r="AM18" s="642"/>
      <c r="AN18" s="642"/>
      <c r="AO18" s="643"/>
      <c r="AP18" s="633" t="s">
        <v>270</v>
      </c>
      <c r="AQ18" s="634"/>
      <c r="AR18" s="634"/>
      <c r="AS18" s="634"/>
      <c r="AT18" s="634"/>
      <c r="AU18" s="634"/>
      <c r="AV18" s="634"/>
      <c r="AW18" s="634"/>
      <c r="AX18" s="634"/>
      <c r="AY18" s="634"/>
      <c r="AZ18" s="634"/>
      <c r="BA18" s="634"/>
      <c r="BB18" s="634"/>
      <c r="BC18" s="634"/>
      <c r="BD18" s="634"/>
      <c r="BE18" s="634"/>
      <c r="BF18" s="635"/>
      <c r="BG18" s="636" t="s">
        <v>130</v>
      </c>
      <c r="BH18" s="637"/>
      <c r="BI18" s="637"/>
      <c r="BJ18" s="637"/>
      <c r="BK18" s="637"/>
      <c r="BL18" s="637"/>
      <c r="BM18" s="637"/>
      <c r="BN18" s="638"/>
      <c r="BO18" s="639" t="s">
        <v>130</v>
      </c>
      <c r="BP18" s="639"/>
      <c r="BQ18" s="639"/>
      <c r="BR18" s="639"/>
      <c r="BS18" s="640" t="s">
        <v>130</v>
      </c>
      <c r="BT18" s="640"/>
      <c r="BU18" s="640"/>
      <c r="BV18" s="640"/>
      <c r="BW18" s="640"/>
      <c r="BX18" s="640"/>
      <c r="BY18" s="640"/>
      <c r="BZ18" s="640"/>
      <c r="CA18" s="640"/>
      <c r="CB18" s="644"/>
      <c r="CD18" s="633" t="s">
        <v>271</v>
      </c>
      <c r="CE18" s="634"/>
      <c r="CF18" s="634"/>
      <c r="CG18" s="634"/>
      <c r="CH18" s="634"/>
      <c r="CI18" s="634"/>
      <c r="CJ18" s="634"/>
      <c r="CK18" s="634"/>
      <c r="CL18" s="634"/>
      <c r="CM18" s="634"/>
      <c r="CN18" s="634"/>
      <c r="CO18" s="634"/>
      <c r="CP18" s="634"/>
      <c r="CQ18" s="635"/>
      <c r="CR18" s="636" t="s">
        <v>175</v>
      </c>
      <c r="CS18" s="637"/>
      <c r="CT18" s="637"/>
      <c r="CU18" s="637"/>
      <c r="CV18" s="637"/>
      <c r="CW18" s="637"/>
      <c r="CX18" s="637"/>
      <c r="CY18" s="638"/>
      <c r="CZ18" s="639" t="s">
        <v>130</v>
      </c>
      <c r="DA18" s="639"/>
      <c r="DB18" s="639"/>
      <c r="DC18" s="639"/>
      <c r="DD18" s="645" t="s">
        <v>234</v>
      </c>
      <c r="DE18" s="637"/>
      <c r="DF18" s="637"/>
      <c r="DG18" s="637"/>
      <c r="DH18" s="637"/>
      <c r="DI18" s="637"/>
      <c r="DJ18" s="637"/>
      <c r="DK18" s="637"/>
      <c r="DL18" s="637"/>
      <c r="DM18" s="637"/>
      <c r="DN18" s="637"/>
      <c r="DO18" s="637"/>
      <c r="DP18" s="638"/>
      <c r="DQ18" s="645" t="s">
        <v>234</v>
      </c>
      <c r="DR18" s="637"/>
      <c r="DS18" s="637"/>
      <c r="DT18" s="637"/>
      <c r="DU18" s="637"/>
      <c r="DV18" s="637"/>
      <c r="DW18" s="637"/>
      <c r="DX18" s="637"/>
      <c r="DY18" s="637"/>
      <c r="DZ18" s="637"/>
      <c r="EA18" s="637"/>
      <c r="EB18" s="637"/>
      <c r="EC18" s="646"/>
    </row>
    <row r="19" spans="2:133" ht="11.25" customHeight="1" x14ac:dyDescent="0.2">
      <c r="B19" s="633" t="s">
        <v>272</v>
      </c>
      <c r="C19" s="634"/>
      <c r="D19" s="634"/>
      <c r="E19" s="634"/>
      <c r="F19" s="634"/>
      <c r="G19" s="634"/>
      <c r="H19" s="634"/>
      <c r="I19" s="634"/>
      <c r="J19" s="634"/>
      <c r="K19" s="634"/>
      <c r="L19" s="634"/>
      <c r="M19" s="634"/>
      <c r="N19" s="634"/>
      <c r="O19" s="634"/>
      <c r="P19" s="634"/>
      <c r="Q19" s="635"/>
      <c r="R19" s="636">
        <v>27077</v>
      </c>
      <c r="S19" s="637"/>
      <c r="T19" s="637"/>
      <c r="U19" s="637"/>
      <c r="V19" s="637"/>
      <c r="W19" s="637"/>
      <c r="X19" s="637"/>
      <c r="Y19" s="638"/>
      <c r="Z19" s="639">
        <v>0.1</v>
      </c>
      <c r="AA19" s="639"/>
      <c r="AB19" s="639"/>
      <c r="AC19" s="639"/>
      <c r="AD19" s="640">
        <v>27077</v>
      </c>
      <c r="AE19" s="640"/>
      <c r="AF19" s="640"/>
      <c r="AG19" s="640"/>
      <c r="AH19" s="640"/>
      <c r="AI19" s="640"/>
      <c r="AJ19" s="640"/>
      <c r="AK19" s="640"/>
      <c r="AL19" s="641">
        <v>0.2</v>
      </c>
      <c r="AM19" s="642"/>
      <c r="AN19" s="642"/>
      <c r="AO19" s="643"/>
      <c r="AP19" s="633" t="s">
        <v>273</v>
      </c>
      <c r="AQ19" s="634"/>
      <c r="AR19" s="634"/>
      <c r="AS19" s="634"/>
      <c r="AT19" s="634"/>
      <c r="AU19" s="634"/>
      <c r="AV19" s="634"/>
      <c r="AW19" s="634"/>
      <c r="AX19" s="634"/>
      <c r="AY19" s="634"/>
      <c r="AZ19" s="634"/>
      <c r="BA19" s="634"/>
      <c r="BB19" s="634"/>
      <c r="BC19" s="634"/>
      <c r="BD19" s="634"/>
      <c r="BE19" s="634"/>
      <c r="BF19" s="635"/>
      <c r="BG19" s="636" t="s">
        <v>130</v>
      </c>
      <c r="BH19" s="637"/>
      <c r="BI19" s="637"/>
      <c r="BJ19" s="637"/>
      <c r="BK19" s="637"/>
      <c r="BL19" s="637"/>
      <c r="BM19" s="637"/>
      <c r="BN19" s="638"/>
      <c r="BO19" s="639" t="s">
        <v>130</v>
      </c>
      <c r="BP19" s="639"/>
      <c r="BQ19" s="639"/>
      <c r="BR19" s="639"/>
      <c r="BS19" s="640" t="s">
        <v>130</v>
      </c>
      <c r="BT19" s="640"/>
      <c r="BU19" s="640"/>
      <c r="BV19" s="640"/>
      <c r="BW19" s="640"/>
      <c r="BX19" s="640"/>
      <c r="BY19" s="640"/>
      <c r="BZ19" s="640"/>
      <c r="CA19" s="640"/>
      <c r="CB19" s="644"/>
      <c r="CD19" s="633" t="s">
        <v>274</v>
      </c>
      <c r="CE19" s="634"/>
      <c r="CF19" s="634"/>
      <c r="CG19" s="634"/>
      <c r="CH19" s="634"/>
      <c r="CI19" s="634"/>
      <c r="CJ19" s="634"/>
      <c r="CK19" s="634"/>
      <c r="CL19" s="634"/>
      <c r="CM19" s="634"/>
      <c r="CN19" s="634"/>
      <c r="CO19" s="634"/>
      <c r="CP19" s="634"/>
      <c r="CQ19" s="635"/>
      <c r="CR19" s="636" t="s">
        <v>130</v>
      </c>
      <c r="CS19" s="637"/>
      <c r="CT19" s="637"/>
      <c r="CU19" s="637"/>
      <c r="CV19" s="637"/>
      <c r="CW19" s="637"/>
      <c r="CX19" s="637"/>
      <c r="CY19" s="638"/>
      <c r="CZ19" s="639" t="s">
        <v>130</v>
      </c>
      <c r="DA19" s="639"/>
      <c r="DB19" s="639"/>
      <c r="DC19" s="639"/>
      <c r="DD19" s="645" t="s">
        <v>234</v>
      </c>
      <c r="DE19" s="637"/>
      <c r="DF19" s="637"/>
      <c r="DG19" s="637"/>
      <c r="DH19" s="637"/>
      <c r="DI19" s="637"/>
      <c r="DJ19" s="637"/>
      <c r="DK19" s="637"/>
      <c r="DL19" s="637"/>
      <c r="DM19" s="637"/>
      <c r="DN19" s="637"/>
      <c r="DO19" s="637"/>
      <c r="DP19" s="638"/>
      <c r="DQ19" s="645" t="s">
        <v>130</v>
      </c>
      <c r="DR19" s="637"/>
      <c r="DS19" s="637"/>
      <c r="DT19" s="637"/>
      <c r="DU19" s="637"/>
      <c r="DV19" s="637"/>
      <c r="DW19" s="637"/>
      <c r="DX19" s="637"/>
      <c r="DY19" s="637"/>
      <c r="DZ19" s="637"/>
      <c r="EA19" s="637"/>
      <c r="EB19" s="637"/>
      <c r="EC19" s="646"/>
    </row>
    <row r="20" spans="2:133" ht="11.25" customHeight="1" x14ac:dyDescent="0.2">
      <c r="B20" s="649" t="s">
        <v>275</v>
      </c>
      <c r="C20" s="650"/>
      <c r="D20" s="650"/>
      <c r="E20" s="650"/>
      <c r="F20" s="650"/>
      <c r="G20" s="650"/>
      <c r="H20" s="650"/>
      <c r="I20" s="650"/>
      <c r="J20" s="650"/>
      <c r="K20" s="650"/>
      <c r="L20" s="650"/>
      <c r="M20" s="650"/>
      <c r="N20" s="650"/>
      <c r="O20" s="650"/>
      <c r="P20" s="650"/>
      <c r="Q20" s="651"/>
      <c r="R20" s="636">
        <v>129</v>
      </c>
      <c r="S20" s="637"/>
      <c r="T20" s="637"/>
      <c r="U20" s="637"/>
      <c r="V20" s="637"/>
      <c r="W20" s="637"/>
      <c r="X20" s="637"/>
      <c r="Y20" s="638"/>
      <c r="Z20" s="639">
        <v>0</v>
      </c>
      <c r="AA20" s="639"/>
      <c r="AB20" s="639"/>
      <c r="AC20" s="639"/>
      <c r="AD20" s="640">
        <v>129</v>
      </c>
      <c r="AE20" s="640"/>
      <c r="AF20" s="640"/>
      <c r="AG20" s="640"/>
      <c r="AH20" s="640"/>
      <c r="AI20" s="640"/>
      <c r="AJ20" s="640"/>
      <c r="AK20" s="640"/>
      <c r="AL20" s="641">
        <v>0</v>
      </c>
      <c r="AM20" s="642"/>
      <c r="AN20" s="642"/>
      <c r="AO20" s="643"/>
      <c r="AP20" s="633" t="s">
        <v>276</v>
      </c>
      <c r="AQ20" s="634"/>
      <c r="AR20" s="634"/>
      <c r="AS20" s="634"/>
      <c r="AT20" s="634"/>
      <c r="AU20" s="634"/>
      <c r="AV20" s="634"/>
      <c r="AW20" s="634"/>
      <c r="AX20" s="634"/>
      <c r="AY20" s="634"/>
      <c r="AZ20" s="634"/>
      <c r="BA20" s="634"/>
      <c r="BB20" s="634"/>
      <c r="BC20" s="634"/>
      <c r="BD20" s="634"/>
      <c r="BE20" s="634"/>
      <c r="BF20" s="635"/>
      <c r="BG20" s="636" t="s">
        <v>130</v>
      </c>
      <c r="BH20" s="637"/>
      <c r="BI20" s="637"/>
      <c r="BJ20" s="637"/>
      <c r="BK20" s="637"/>
      <c r="BL20" s="637"/>
      <c r="BM20" s="637"/>
      <c r="BN20" s="638"/>
      <c r="BO20" s="639" t="s">
        <v>130</v>
      </c>
      <c r="BP20" s="639"/>
      <c r="BQ20" s="639"/>
      <c r="BR20" s="639"/>
      <c r="BS20" s="640" t="s">
        <v>130</v>
      </c>
      <c r="BT20" s="640"/>
      <c r="BU20" s="640"/>
      <c r="BV20" s="640"/>
      <c r="BW20" s="640"/>
      <c r="BX20" s="640"/>
      <c r="BY20" s="640"/>
      <c r="BZ20" s="640"/>
      <c r="CA20" s="640"/>
      <c r="CB20" s="644"/>
      <c r="CD20" s="633" t="s">
        <v>277</v>
      </c>
      <c r="CE20" s="634"/>
      <c r="CF20" s="634"/>
      <c r="CG20" s="634"/>
      <c r="CH20" s="634"/>
      <c r="CI20" s="634"/>
      <c r="CJ20" s="634"/>
      <c r="CK20" s="634"/>
      <c r="CL20" s="634"/>
      <c r="CM20" s="634"/>
      <c r="CN20" s="634"/>
      <c r="CO20" s="634"/>
      <c r="CP20" s="634"/>
      <c r="CQ20" s="635"/>
      <c r="CR20" s="636">
        <v>26256542</v>
      </c>
      <c r="CS20" s="637"/>
      <c r="CT20" s="637"/>
      <c r="CU20" s="637"/>
      <c r="CV20" s="637"/>
      <c r="CW20" s="637"/>
      <c r="CX20" s="637"/>
      <c r="CY20" s="638"/>
      <c r="CZ20" s="639">
        <v>100</v>
      </c>
      <c r="DA20" s="639"/>
      <c r="DB20" s="639"/>
      <c r="DC20" s="639"/>
      <c r="DD20" s="645">
        <v>3654427</v>
      </c>
      <c r="DE20" s="637"/>
      <c r="DF20" s="637"/>
      <c r="DG20" s="637"/>
      <c r="DH20" s="637"/>
      <c r="DI20" s="637"/>
      <c r="DJ20" s="637"/>
      <c r="DK20" s="637"/>
      <c r="DL20" s="637"/>
      <c r="DM20" s="637"/>
      <c r="DN20" s="637"/>
      <c r="DO20" s="637"/>
      <c r="DP20" s="638"/>
      <c r="DQ20" s="645">
        <v>15899770</v>
      </c>
      <c r="DR20" s="637"/>
      <c r="DS20" s="637"/>
      <c r="DT20" s="637"/>
      <c r="DU20" s="637"/>
      <c r="DV20" s="637"/>
      <c r="DW20" s="637"/>
      <c r="DX20" s="637"/>
      <c r="DY20" s="637"/>
      <c r="DZ20" s="637"/>
      <c r="EA20" s="637"/>
      <c r="EB20" s="637"/>
      <c r="EC20" s="646"/>
    </row>
    <row r="21" spans="2:133" ht="11.25" customHeight="1" x14ac:dyDescent="0.2">
      <c r="B21" s="633" t="s">
        <v>278</v>
      </c>
      <c r="C21" s="634"/>
      <c r="D21" s="634"/>
      <c r="E21" s="634"/>
      <c r="F21" s="634"/>
      <c r="G21" s="634"/>
      <c r="H21" s="634"/>
      <c r="I21" s="634"/>
      <c r="J21" s="634"/>
      <c r="K21" s="634"/>
      <c r="L21" s="634"/>
      <c r="M21" s="634"/>
      <c r="N21" s="634"/>
      <c r="O21" s="634"/>
      <c r="P21" s="634"/>
      <c r="Q21" s="635"/>
      <c r="R21" s="636">
        <v>7196041</v>
      </c>
      <c r="S21" s="637"/>
      <c r="T21" s="637"/>
      <c r="U21" s="637"/>
      <c r="V21" s="637"/>
      <c r="W21" s="637"/>
      <c r="X21" s="637"/>
      <c r="Y21" s="638"/>
      <c r="Z21" s="639">
        <v>26.1</v>
      </c>
      <c r="AA21" s="639"/>
      <c r="AB21" s="639"/>
      <c r="AC21" s="639"/>
      <c r="AD21" s="640">
        <v>6683701</v>
      </c>
      <c r="AE21" s="640"/>
      <c r="AF21" s="640"/>
      <c r="AG21" s="640"/>
      <c r="AH21" s="640"/>
      <c r="AI21" s="640"/>
      <c r="AJ21" s="640"/>
      <c r="AK21" s="640"/>
      <c r="AL21" s="641">
        <v>47</v>
      </c>
      <c r="AM21" s="642"/>
      <c r="AN21" s="642"/>
      <c r="AO21" s="643"/>
      <c r="AP21" s="633" t="s">
        <v>279</v>
      </c>
      <c r="AQ21" s="652"/>
      <c r="AR21" s="652"/>
      <c r="AS21" s="652"/>
      <c r="AT21" s="652"/>
      <c r="AU21" s="652"/>
      <c r="AV21" s="652"/>
      <c r="AW21" s="652"/>
      <c r="AX21" s="652"/>
      <c r="AY21" s="652"/>
      <c r="AZ21" s="652"/>
      <c r="BA21" s="652"/>
      <c r="BB21" s="652"/>
      <c r="BC21" s="652"/>
      <c r="BD21" s="652"/>
      <c r="BE21" s="652"/>
      <c r="BF21" s="653"/>
      <c r="BG21" s="636" t="s">
        <v>234</v>
      </c>
      <c r="BH21" s="637"/>
      <c r="BI21" s="637"/>
      <c r="BJ21" s="637"/>
      <c r="BK21" s="637"/>
      <c r="BL21" s="637"/>
      <c r="BM21" s="637"/>
      <c r="BN21" s="638"/>
      <c r="BO21" s="639" t="s">
        <v>175</v>
      </c>
      <c r="BP21" s="639"/>
      <c r="BQ21" s="639"/>
      <c r="BR21" s="639"/>
      <c r="BS21" s="640" t="s">
        <v>130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280</v>
      </c>
      <c r="C22" s="634"/>
      <c r="D22" s="634"/>
      <c r="E22" s="634"/>
      <c r="F22" s="634"/>
      <c r="G22" s="634"/>
      <c r="H22" s="634"/>
      <c r="I22" s="634"/>
      <c r="J22" s="634"/>
      <c r="K22" s="634"/>
      <c r="L22" s="634"/>
      <c r="M22" s="634"/>
      <c r="N22" s="634"/>
      <c r="O22" s="634"/>
      <c r="P22" s="634"/>
      <c r="Q22" s="635"/>
      <c r="R22" s="636">
        <v>6683701</v>
      </c>
      <c r="S22" s="637"/>
      <c r="T22" s="637"/>
      <c r="U22" s="637"/>
      <c r="V22" s="637"/>
      <c r="W22" s="637"/>
      <c r="X22" s="637"/>
      <c r="Y22" s="638"/>
      <c r="Z22" s="639">
        <v>24.2</v>
      </c>
      <c r="AA22" s="639"/>
      <c r="AB22" s="639"/>
      <c r="AC22" s="639"/>
      <c r="AD22" s="640">
        <v>6683701</v>
      </c>
      <c r="AE22" s="640"/>
      <c r="AF22" s="640"/>
      <c r="AG22" s="640"/>
      <c r="AH22" s="640"/>
      <c r="AI22" s="640"/>
      <c r="AJ22" s="640"/>
      <c r="AK22" s="640"/>
      <c r="AL22" s="641">
        <v>47</v>
      </c>
      <c r="AM22" s="642"/>
      <c r="AN22" s="642"/>
      <c r="AO22" s="643"/>
      <c r="AP22" s="633" t="s">
        <v>281</v>
      </c>
      <c r="AQ22" s="652"/>
      <c r="AR22" s="652"/>
      <c r="AS22" s="652"/>
      <c r="AT22" s="652"/>
      <c r="AU22" s="652"/>
      <c r="AV22" s="652"/>
      <c r="AW22" s="652"/>
      <c r="AX22" s="652"/>
      <c r="AY22" s="652"/>
      <c r="AZ22" s="652"/>
      <c r="BA22" s="652"/>
      <c r="BB22" s="652"/>
      <c r="BC22" s="652"/>
      <c r="BD22" s="652"/>
      <c r="BE22" s="652"/>
      <c r="BF22" s="653"/>
      <c r="BG22" s="636" t="s">
        <v>130</v>
      </c>
      <c r="BH22" s="637"/>
      <c r="BI22" s="637"/>
      <c r="BJ22" s="637"/>
      <c r="BK22" s="637"/>
      <c r="BL22" s="637"/>
      <c r="BM22" s="637"/>
      <c r="BN22" s="638"/>
      <c r="BO22" s="639" t="s">
        <v>130</v>
      </c>
      <c r="BP22" s="639"/>
      <c r="BQ22" s="639"/>
      <c r="BR22" s="639"/>
      <c r="BS22" s="640" t="s">
        <v>130</v>
      </c>
      <c r="BT22" s="640"/>
      <c r="BU22" s="640"/>
      <c r="BV22" s="640"/>
      <c r="BW22" s="640"/>
      <c r="BX22" s="640"/>
      <c r="BY22" s="640"/>
      <c r="BZ22" s="640"/>
      <c r="CA22" s="640"/>
      <c r="CB22" s="644"/>
      <c r="CD22" s="618" t="s">
        <v>282</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283</v>
      </c>
      <c r="C23" s="634"/>
      <c r="D23" s="634"/>
      <c r="E23" s="634"/>
      <c r="F23" s="634"/>
      <c r="G23" s="634"/>
      <c r="H23" s="634"/>
      <c r="I23" s="634"/>
      <c r="J23" s="634"/>
      <c r="K23" s="634"/>
      <c r="L23" s="634"/>
      <c r="M23" s="634"/>
      <c r="N23" s="634"/>
      <c r="O23" s="634"/>
      <c r="P23" s="634"/>
      <c r="Q23" s="635"/>
      <c r="R23" s="636">
        <v>512340</v>
      </c>
      <c r="S23" s="637"/>
      <c r="T23" s="637"/>
      <c r="U23" s="637"/>
      <c r="V23" s="637"/>
      <c r="W23" s="637"/>
      <c r="X23" s="637"/>
      <c r="Y23" s="638"/>
      <c r="Z23" s="639">
        <v>1.9</v>
      </c>
      <c r="AA23" s="639"/>
      <c r="AB23" s="639"/>
      <c r="AC23" s="639"/>
      <c r="AD23" s="640" t="s">
        <v>234</v>
      </c>
      <c r="AE23" s="640"/>
      <c r="AF23" s="640"/>
      <c r="AG23" s="640"/>
      <c r="AH23" s="640"/>
      <c r="AI23" s="640"/>
      <c r="AJ23" s="640"/>
      <c r="AK23" s="640"/>
      <c r="AL23" s="641" t="s">
        <v>130</v>
      </c>
      <c r="AM23" s="642"/>
      <c r="AN23" s="642"/>
      <c r="AO23" s="643"/>
      <c r="AP23" s="633" t="s">
        <v>284</v>
      </c>
      <c r="AQ23" s="652"/>
      <c r="AR23" s="652"/>
      <c r="AS23" s="652"/>
      <c r="AT23" s="652"/>
      <c r="AU23" s="652"/>
      <c r="AV23" s="652"/>
      <c r="AW23" s="652"/>
      <c r="AX23" s="652"/>
      <c r="AY23" s="652"/>
      <c r="AZ23" s="652"/>
      <c r="BA23" s="652"/>
      <c r="BB23" s="652"/>
      <c r="BC23" s="652"/>
      <c r="BD23" s="652"/>
      <c r="BE23" s="652"/>
      <c r="BF23" s="653"/>
      <c r="BG23" s="636" t="s">
        <v>234</v>
      </c>
      <c r="BH23" s="637"/>
      <c r="BI23" s="637"/>
      <c r="BJ23" s="637"/>
      <c r="BK23" s="637"/>
      <c r="BL23" s="637"/>
      <c r="BM23" s="637"/>
      <c r="BN23" s="638"/>
      <c r="BO23" s="639" t="s">
        <v>234</v>
      </c>
      <c r="BP23" s="639"/>
      <c r="BQ23" s="639"/>
      <c r="BR23" s="639"/>
      <c r="BS23" s="640" t="s">
        <v>130</v>
      </c>
      <c r="BT23" s="640"/>
      <c r="BU23" s="640"/>
      <c r="BV23" s="640"/>
      <c r="BW23" s="640"/>
      <c r="BX23" s="640"/>
      <c r="BY23" s="640"/>
      <c r="BZ23" s="640"/>
      <c r="CA23" s="640"/>
      <c r="CB23" s="644"/>
      <c r="CD23" s="618" t="s">
        <v>223</v>
      </c>
      <c r="CE23" s="619"/>
      <c r="CF23" s="619"/>
      <c r="CG23" s="619"/>
      <c r="CH23" s="619"/>
      <c r="CI23" s="619"/>
      <c r="CJ23" s="619"/>
      <c r="CK23" s="619"/>
      <c r="CL23" s="619"/>
      <c r="CM23" s="619"/>
      <c r="CN23" s="619"/>
      <c r="CO23" s="619"/>
      <c r="CP23" s="619"/>
      <c r="CQ23" s="620"/>
      <c r="CR23" s="618" t="s">
        <v>285</v>
      </c>
      <c r="CS23" s="619"/>
      <c r="CT23" s="619"/>
      <c r="CU23" s="619"/>
      <c r="CV23" s="619"/>
      <c r="CW23" s="619"/>
      <c r="CX23" s="619"/>
      <c r="CY23" s="620"/>
      <c r="CZ23" s="618" t="s">
        <v>286</v>
      </c>
      <c r="DA23" s="619"/>
      <c r="DB23" s="619"/>
      <c r="DC23" s="620"/>
      <c r="DD23" s="618" t="s">
        <v>287</v>
      </c>
      <c r="DE23" s="619"/>
      <c r="DF23" s="619"/>
      <c r="DG23" s="619"/>
      <c r="DH23" s="619"/>
      <c r="DI23" s="619"/>
      <c r="DJ23" s="619"/>
      <c r="DK23" s="620"/>
      <c r="DL23" s="663" t="s">
        <v>288</v>
      </c>
      <c r="DM23" s="664"/>
      <c r="DN23" s="664"/>
      <c r="DO23" s="664"/>
      <c r="DP23" s="664"/>
      <c r="DQ23" s="664"/>
      <c r="DR23" s="664"/>
      <c r="DS23" s="664"/>
      <c r="DT23" s="664"/>
      <c r="DU23" s="664"/>
      <c r="DV23" s="665"/>
      <c r="DW23" s="618" t="s">
        <v>289</v>
      </c>
      <c r="DX23" s="619"/>
      <c r="DY23" s="619"/>
      <c r="DZ23" s="619"/>
      <c r="EA23" s="619"/>
      <c r="EB23" s="619"/>
      <c r="EC23" s="620"/>
    </row>
    <row r="24" spans="2:133" ht="11.25" customHeight="1" x14ac:dyDescent="0.2">
      <c r="B24" s="633" t="s">
        <v>290</v>
      </c>
      <c r="C24" s="634"/>
      <c r="D24" s="634"/>
      <c r="E24" s="634"/>
      <c r="F24" s="634"/>
      <c r="G24" s="634"/>
      <c r="H24" s="634"/>
      <c r="I24" s="634"/>
      <c r="J24" s="634"/>
      <c r="K24" s="634"/>
      <c r="L24" s="634"/>
      <c r="M24" s="634"/>
      <c r="N24" s="634"/>
      <c r="O24" s="634"/>
      <c r="P24" s="634"/>
      <c r="Q24" s="635"/>
      <c r="R24" s="636" t="s">
        <v>234</v>
      </c>
      <c r="S24" s="637"/>
      <c r="T24" s="637"/>
      <c r="U24" s="637"/>
      <c r="V24" s="637"/>
      <c r="W24" s="637"/>
      <c r="X24" s="637"/>
      <c r="Y24" s="638"/>
      <c r="Z24" s="639" t="s">
        <v>234</v>
      </c>
      <c r="AA24" s="639"/>
      <c r="AB24" s="639"/>
      <c r="AC24" s="639"/>
      <c r="AD24" s="640" t="s">
        <v>234</v>
      </c>
      <c r="AE24" s="640"/>
      <c r="AF24" s="640"/>
      <c r="AG24" s="640"/>
      <c r="AH24" s="640"/>
      <c r="AI24" s="640"/>
      <c r="AJ24" s="640"/>
      <c r="AK24" s="640"/>
      <c r="AL24" s="641" t="s">
        <v>234</v>
      </c>
      <c r="AM24" s="642"/>
      <c r="AN24" s="642"/>
      <c r="AO24" s="643"/>
      <c r="AP24" s="633" t="s">
        <v>291</v>
      </c>
      <c r="AQ24" s="652"/>
      <c r="AR24" s="652"/>
      <c r="AS24" s="652"/>
      <c r="AT24" s="652"/>
      <c r="AU24" s="652"/>
      <c r="AV24" s="652"/>
      <c r="AW24" s="652"/>
      <c r="AX24" s="652"/>
      <c r="AY24" s="652"/>
      <c r="AZ24" s="652"/>
      <c r="BA24" s="652"/>
      <c r="BB24" s="652"/>
      <c r="BC24" s="652"/>
      <c r="BD24" s="652"/>
      <c r="BE24" s="652"/>
      <c r="BF24" s="653"/>
      <c r="BG24" s="636" t="s">
        <v>130</v>
      </c>
      <c r="BH24" s="637"/>
      <c r="BI24" s="637"/>
      <c r="BJ24" s="637"/>
      <c r="BK24" s="637"/>
      <c r="BL24" s="637"/>
      <c r="BM24" s="637"/>
      <c r="BN24" s="638"/>
      <c r="BO24" s="639" t="s">
        <v>234</v>
      </c>
      <c r="BP24" s="639"/>
      <c r="BQ24" s="639"/>
      <c r="BR24" s="639"/>
      <c r="BS24" s="640" t="s">
        <v>175</v>
      </c>
      <c r="BT24" s="640"/>
      <c r="BU24" s="640"/>
      <c r="BV24" s="640"/>
      <c r="BW24" s="640"/>
      <c r="BX24" s="640"/>
      <c r="BY24" s="640"/>
      <c r="BZ24" s="640"/>
      <c r="CA24" s="640"/>
      <c r="CB24" s="644"/>
      <c r="CD24" s="622" t="s">
        <v>292</v>
      </c>
      <c r="CE24" s="623"/>
      <c r="CF24" s="623"/>
      <c r="CG24" s="623"/>
      <c r="CH24" s="623"/>
      <c r="CI24" s="623"/>
      <c r="CJ24" s="623"/>
      <c r="CK24" s="623"/>
      <c r="CL24" s="623"/>
      <c r="CM24" s="623"/>
      <c r="CN24" s="623"/>
      <c r="CO24" s="623"/>
      <c r="CP24" s="623"/>
      <c r="CQ24" s="624"/>
      <c r="CR24" s="625">
        <v>10512288</v>
      </c>
      <c r="CS24" s="626"/>
      <c r="CT24" s="626"/>
      <c r="CU24" s="626"/>
      <c r="CV24" s="626"/>
      <c r="CW24" s="626"/>
      <c r="CX24" s="626"/>
      <c r="CY24" s="627"/>
      <c r="CZ24" s="630">
        <v>40</v>
      </c>
      <c r="DA24" s="631"/>
      <c r="DB24" s="631"/>
      <c r="DC24" s="647"/>
      <c r="DD24" s="666">
        <v>7226885</v>
      </c>
      <c r="DE24" s="626"/>
      <c r="DF24" s="626"/>
      <c r="DG24" s="626"/>
      <c r="DH24" s="626"/>
      <c r="DI24" s="626"/>
      <c r="DJ24" s="626"/>
      <c r="DK24" s="627"/>
      <c r="DL24" s="666">
        <v>7208210</v>
      </c>
      <c r="DM24" s="626"/>
      <c r="DN24" s="626"/>
      <c r="DO24" s="626"/>
      <c r="DP24" s="626"/>
      <c r="DQ24" s="626"/>
      <c r="DR24" s="626"/>
      <c r="DS24" s="626"/>
      <c r="DT24" s="626"/>
      <c r="DU24" s="626"/>
      <c r="DV24" s="627"/>
      <c r="DW24" s="630">
        <v>49.9</v>
      </c>
      <c r="DX24" s="631"/>
      <c r="DY24" s="631"/>
      <c r="DZ24" s="631"/>
      <c r="EA24" s="631"/>
      <c r="EB24" s="631"/>
      <c r="EC24" s="632"/>
    </row>
    <row r="25" spans="2:133" ht="11.25" customHeight="1" x14ac:dyDescent="0.2">
      <c r="B25" s="633" t="s">
        <v>293</v>
      </c>
      <c r="C25" s="634"/>
      <c r="D25" s="634"/>
      <c r="E25" s="634"/>
      <c r="F25" s="634"/>
      <c r="G25" s="634"/>
      <c r="H25" s="634"/>
      <c r="I25" s="634"/>
      <c r="J25" s="634"/>
      <c r="K25" s="634"/>
      <c r="L25" s="634"/>
      <c r="M25" s="634"/>
      <c r="N25" s="634"/>
      <c r="O25" s="634"/>
      <c r="P25" s="634"/>
      <c r="Q25" s="635"/>
      <c r="R25" s="636">
        <v>14690100</v>
      </c>
      <c r="S25" s="637"/>
      <c r="T25" s="637"/>
      <c r="U25" s="637"/>
      <c r="V25" s="637"/>
      <c r="W25" s="637"/>
      <c r="X25" s="637"/>
      <c r="Y25" s="638"/>
      <c r="Z25" s="639">
        <v>53.3</v>
      </c>
      <c r="AA25" s="639"/>
      <c r="AB25" s="639"/>
      <c r="AC25" s="639"/>
      <c r="AD25" s="640">
        <v>14177760</v>
      </c>
      <c r="AE25" s="640"/>
      <c r="AF25" s="640"/>
      <c r="AG25" s="640"/>
      <c r="AH25" s="640"/>
      <c r="AI25" s="640"/>
      <c r="AJ25" s="640"/>
      <c r="AK25" s="640"/>
      <c r="AL25" s="641">
        <v>99.8</v>
      </c>
      <c r="AM25" s="642"/>
      <c r="AN25" s="642"/>
      <c r="AO25" s="643"/>
      <c r="AP25" s="633" t="s">
        <v>294</v>
      </c>
      <c r="AQ25" s="652"/>
      <c r="AR25" s="652"/>
      <c r="AS25" s="652"/>
      <c r="AT25" s="652"/>
      <c r="AU25" s="652"/>
      <c r="AV25" s="652"/>
      <c r="AW25" s="652"/>
      <c r="AX25" s="652"/>
      <c r="AY25" s="652"/>
      <c r="AZ25" s="652"/>
      <c r="BA25" s="652"/>
      <c r="BB25" s="652"/>
      <c r="BC25" s="652"/>
      <c r="BD25" s="652"/>
      <c r="BE25" s="652"/>
      <c r="BF25" s="653"/>
      <c r="BG25" s="636" t="s">
        <v>234</v>
      </c>
      <c r="BH25" s="637"/>
      <c r="BI25" s="637"/>
      <c r="BJ25" s="637"/>
      <c r="BK25" s="637"/>
      <c r="BL25" s="637"/>
      <c r="BM25" s="637"/>
      <c r="BN25" s="638"/>
      <c r="BO25" s="639" t="s">
        <v>234</v>
      </c>
      <c r="BP25" s="639"/>
      <c r="BQ25" s="639"/>
      <c r="BR25" s="639"/>
      <c r="BS25" s="640" t="s">
        <v>234</v>
      </c>
      <c r="BT25" s="640"/>
      <c r="BU25" s="640"/>
      <c r="BV25" s="640"/>
      <c r="BW25" s="640"/>
      <c r="BX25" s="640"/>
      <c r="BY25" s="640"/>
      <c r="BZ25" s="640"/>
      <c r="CA25" s="640"/>
      <c r="CB25" s="644"/>
      <c r="CD25" s="633" t="s">
        <v>295</v>
      </c>
      <c r="CE25" s="634"/>
      <c r="CF25" s="634"/>
      <c r="CG25" s="634"/>
      <c r="CH25" s="634"/>
      <c r="CI25" s="634"/>
      <c r="CJ25" s="634"/>
      <c r="CK25" s="634"/>
      <c r="CL25" s="634"/>
      <c r="CM25" s="634"/>
      <c r="CN25" s="634"/>
      <c r="CO25" s="634"/>
      <c r="CP25" s="634"/>
      <c r="CQ25" s="635"/>
      <c r="CR25" s="636">
        <v>4099089</v>
      </c>
      <c r="CS25" s="669"/>
      <c r="CT25" s="669"/>
      <c r="CU25" s="669"/>
      <c r="CV25" s="669"/>
      <c r="CW25" s="669"/>
      <c r="CX25" s="669"/>
      <c r="CY25" s="670"/>
      <c r="CZ25" s="641">
        <v>15.6</v>
      </c>
      <c r="DA25" s="667"/>
      <c r="DB25" s="667"/>
      <c r="DC25" s="671"/>
      <c r="DD25" s="645">
        <v>3792214</v>
      </c>
      <c r="DE25" s="669"/>
      <c r="DF25" s="669"/>
      <c r="DG25" s="669"/>
      <c r="DH25" s="669"/>
      <c r="DI25" s="669"/>
      <c r="DJ25" s="669"/>
      <c r="DK25" s="670"/>
      <c r="DL25" s="645">
        <v>3779715</v>
      </c>
      <c r="DM25" s="669"/>
      <c r="DN25" s="669"/>
      <c r="DO25" s="669"/>
      <c r="DP25" s="669"/>
      <c r="DQ25" s="669"/>
      <c r="DR25" s="669"/>
      <c r="DS25" s="669"/>
      <c r="DT25" s="669"/>
      <c r="DU25" s="669"/>
      <c r="DV25" s="670"/>
      <c r="DW25" s="641">
        <v>26.2</v>
      </c>
      <c r="DX25" s="667"/>
      <c r="DY25" s="667"/>
      <c r="DZ25" s="667"/>
      <c r="EA25" s="667"/>
      <c r="EB25" s="667"/>
      <c r="EC25" s="668"/>
    </row>
    <row r="26" spans="2:133" ht="11.25" customHeight="1" x14ac:dyDescent="0.2">
      <c r="B26" s="633" t="s">
        <v>296</v>
      </c>
      <c r="C26" s="634"/>
      <c r="D26" s="634"/>
      <c r="E26" s="634"/>
      <c r="F26" s="634"/>
      <c r="G26" s="634"/>
      <c r="H26" s="634"/>
      <c r="I26" s="634"/>
      <c r="J26" s="634"/>
      <c r="K26" s="634"/>
      <c r="L26" s="634"/>
      <c r="M26" s="634"/>
      <c r="N26" s="634"/>
      <c r="O26" s="634"/>
      <c r="P26" s="634"/>
      <c r="Q26" s="635"/>
      <c r="R26" s="636">
        <v>8135</v>
      </c>
      <c r="S26" s="637"/>
      <c r="T26" s="637"/>
      <c r="U26" s="637"/>
      <c r="V26" s="637"/>
      <c r="W26" s="637"/>
      <c r="X26" s="637"/>
      <c r="Y26" s="638"/>
      <c r="Z26" s="639">
        <v>0</v>
      </c>
      <c r="AA26" s="639"/>
      <c r="AB26" s="639"/>
      <c r="AC26" s="639"/>
      <c r="AD26" s="640">
        <v>8135</v>
      </c>
      <c r="AE26" s="640"/>
      <c r="AF26" s="640"/>
      <c r="AG26" s="640"/>
      <c r="AH26" s="640"/>
      <c r="AI26" s="640"/>
      <c r="AJ26" s="640"/>
      <c r="AK26" s="640"/>
      <c r="AL26" s="641">
        <v>0.1</v>
      </c>
      <c r="AM26" s="642"/>
      <c r="AN26" s="642"/>
      <c r="AO26" s="643"/>
      <c r="AP26" s="633" t="s">
        <v>297</v>
      </c>
      <c r="AQ26" s="652"/>
      <c r="AR26" s="652"/>
      <c r="AS26" s="652"/>
      <c r="AT26" s="652"/>
      <c r="AU26" s="652"/>
      <c r="AV26" s="652"/>
      <c r="AW26" s="652"/>
      <c r="AX26" s="652"/>
      <c r="AY26" s="652"/>
      <c r="AZ26" s="652"/>
      <c r="BA26" s="652"/>
      <c r="BB26" s="652"/>
      <c r="BC26" s="652"/>
      <c r="BD26" s="652"/>
      <c r="BE26" s="652"/>
      <c r="BF26" s="653"/>
      <c r="BG26" s="636" t="s">
        <v>234</v>
      </c>
      <c r="BH26" s="637"/>
      <c r="BI26" s="637"/>
      <c r="BJ26" s="637"/>
      <c r="BK26" s="637"/>
      <c r="BL26" s="637"/>
      <c r="BM26" s="637"/>
      <c r="BN26" s="638"/>
      <c r="BO26" s="639" t="s">
        <v>234</v>
      </c>
      <c r="BP26" s="639"/>
      <c r="BQ26" s="639"/>
      <c r="BR26" s="639"/>
      <c r="BS26" s="640" t="s">
        <v>234</v>
      </c>
      <c r="BT26" s="640"/>
      <c r="BU26" s="640"/>
      <c r="BV26" s="640"/>
      <c r="BW26" s="640"/>
      <c r="BX26" s="640"/>
      <c r="BY26" s="640"/>
      <c r="BZ26" s="640"/>
      <c r="CA26" s="640"/>
      <c r="CB26" s="644"/>
      <c r="CD26" s="633" t="s">
        <v>298</v>
      </c>
      <c r="CE26" s="634"/>
      <c r="CF26" s="634"/>
      <c r="CG26" s="634"/>
      <c r="CH26" s="634"/>
      <c r="CI26" s="634"/>
      <c r="CJ26" s="634"/>
      <c r="CK26" s="634"/>
      <c r="CL26" s="634"/>
      <c r="CM26" s="634"/>
      <c r="CN26" s="634"/>
      <c r="CO26" s="634"/>
      <c r="CP26" s="634"/>
      <c r="CQ26" s="635"/>
      <c r="CR26" s="636">
        <v>2434712</v>
      </c>
      <c r="CS26" s="637"/>
      <c r="CT26" s="637"/>
      <c r="CU26" s="637"/>
      <c r="CV26" s="637"/>
      <c r="CW26" s="637"/>
      <c r="CX26" s="637"/>
      <c r="CY26" s="638"/>
      <c r="CZ26" s="641">
        <v>9.3000000000000007</v>
      </c>
      <c r="DA26" s="667"/>
      <c r="DB26" s="667"/>
      <c r="DC26" s="671"/>
      <c r="DD26" s="645">
        <v>2258848</v>
      </c>
      <c r="DE26" s="637"/>
      <c r="DF26" s="637"/>
      <c r="DG26" s="637"/>
      <c r="DH26" s="637"/>
      <c r="DI26" s="637"/>
      <c r="DJ26" s="637"/>
      <c r="DK26" s="638"/>
      <c r="DL26" s="645" t="s">
        <v>130</v>
      </c>
      <c r="DM26" s="637"/>
      <c r="DN26" s="637"/>
      <c r="DO26" s="637"/>
      <c r="DP26" s="637"/>
      <c r="DQ26" s="637"/>
      <c r="DR26" s="637"/>
      <c r="DS26" s="637"/>
      <c r="DT26" s="637"/>
      <c r="DU26" s="637"/>
      <c r="DV26" s="638"/>
      <c r="DW26" s="641" t="s">
        <v>130</v>
      </c>
      <c r="DX26" s="667"/>
      <c r="DY26" s="667"/>
      <c r="DZ26" s="667"/>
      <c r="EA26" s="667"/>
      <c r="EB26" s="667"/>
      <c r="EC26" s="668"/>
    </row>
    <row r="27" spans="2:133" ht="11.25" customHeight="1" x14ac:dyDescent="0.2">
      <c r="B27" s="633" t="s">
        <v>299</v>
      </c>
      <c r="C27" s="634"/>
      <c r="D27" s="634"/>
      <c r="E27" s="634"/>
      <c r="F27" s="634"/>
      <c r="G27" s="634"/>
      <c r="H27" s="634"/>
      <c r="I27" s="634"/>
      <c r="J27" s="634"/>
      <c r="K27" s="634"/>
      <c r="L27" s="634"/>
      <c r="M27" s="634"/>
      <c r="N27" s="634"/>
      <c r="O27" s="634"/>
      <c r="P27" s="634"/>
      <c r="Q27" s="635"/>
      <c r="R27" s="636">
        <v>79387</v>
      </c>
      <c r="S27" s="637"/>
      <c r="T27" s="637"/>
      <c r="U27" s="637"/>
      <c r="V27" s="637"/>
      <c r="W27" s="637"/>
      <c r="X27" s="637"/>
      <c r="Y27" s="638"/>
      <c r="Z27" s="639">
        <v>0.3</v>
      </c>
      <c r="AA27" s="639"/>
      <c r="AB27" s="639"/>
      <c r="AC27" s="639"/>
      <c r="AD27" s="640" t="s">
        <v>234</v>
      </c>
      <c r="AE27" s="640"/>
      <c r="AF27" s="640"/>
      <c r="AG27" s="640"/>
      <c r="AH27" s="640"/>
      <c r="AI27" s="640"/>
      <c r="AJ27" s="640"/>
      <c r="AK27" s="640"/>
      <c r="AL27" s="641" t="s">
        <v>130</v>
      </c>
      <c r="AM27" s="642"/>
      <c r="AN27" s="642"/>
      <c r="AO27" s="643"/>
      <c r="AP27" s="633" t="s">
        <v>300</v>
      </c>
      <c r="AQ27" s="634"/>
      <c r="AR27" s="634"/>
      <c r="AS27" s="634"/>
      <c r="AT27" s="634"/>
      <c r="AU27" s="634"/>
      <c r="AV27" s="634"/>
      <c r="AW27" s="634"/>
      <c r="AX27" s="634"/>
      <c r="AY27" s="634"/>
      <c r="AZ27" s="634"/>
      <c r="BA27" s="634"/>
      <c r="BB27" s="634"/>
      <c r="BC27" s="634"/>
      <c r="BD27" s="634"/>
      <c r="BE27" s="634"/>
      <c r="BF27" s="635"/>
      <c r="BG27" s="636">
        <v>5763341</v>
      </c>
      <c r="BH27" s="637"/>
      <c r="BI27" s="637"/>
      <c r="BJ27" s="637"/>
      <c r="BK27" s="637"/>
      <c r="BL27" s="637"/>
      <c r="BM27" s="637"/>
      <c r="BN27" s="638"/>
      <c r="BO27" s="639">
        <v>100</v>
      </c>
      <c r="BP27" s="639"/>
      <c r="BQ27" s="639"/>
      <c r="BR27" s="639"/>
      <c r="BS27" s="640" t="s">
        <v>130</v>
      </c>
      <c r="BT27" s="640"/>
      <c r="BU27" s="640"/>
      <c r="BV27" s="640"/>
      <c r="BW27" s="640"/>
      <c r="BX27" s="640"/>
      <c r="BY27" s="640"/>
      <c r="BZ27" s="640"/>
      <c r="CA27" s="640"/>
      <c r="CB27" s="644"/>
      <c r="CD27" s="633" t="s">
        <v>301</v>
      </c>
      <c r="CE27" s="634"/>
      <c r="CF27" s="634"/>
      <c r="CG27" s="634"/>
      <c r="CH27" s="634"/>
      <c r="CI27" s="634"/>
      <c r="CJ27" s="634"/>
      <c r="CK27" s="634"/>
      <c r="CL27" s="634"/>
      <c r="CM27" s="634"/>
      <c r="CN27" s="634"/>
      <c r="CO27" s="634"/>
      <c r="CP27" s="634"/>
      <c r="CQ27" s="635"/>
      <c r="CR27" s="636">
        <v>3979198</v>
      </c>
      <c r="CS27" s="669"/>
      <c r="CT27" s="669"/>
      <c r="CU27" s="669"/>
      <c r="CV27" s="669"/>
      <c r="CW27" s="669"/>
      <c r="CX27" s="669"/>
      <c r="CY27" s="670"/>
      <c r="CZ27" s="641">
        <v>15.2</v>
      </c>
      <c r="DA27" s="667"/>
      <c r="DB27" s="667"/>
      <c r="DC27" s="671"/>
      <c r="DD27" s="645">
        <v>1071838</v>
      </c>
      <c r="DE27" s="669"/>
      <c r="DF27" s="669"/>
      <c r="DG27" s="669"/>
      <c r="DH27" s="669"/>
      <c r="DI27" s="669"/>
      <c r="DJ27" s="669"/>
      <c r="DK27" s="670"/>
      <c r="DL27" s="645">
        <v>1067463</v>
      </c>
      <c r="DM27" s="669"/>
      <c r="DN27" s="669"/>
      <c r="DO27" s="669"/>
      <c r="DP27" s="669"/>
      <c r="DQ27" s="669"/>
      <c r="DR27" s="669"/>
      <c r="DS27" s="669"/>
      <c r="DT27" s="669"/>
      <c r="DU27" s="669"/>
      <c r="DV27" s="670"/>
      <c r="DW27" s="641">
        <v>7.4</v>
      </c>
      <c r="DX27" s="667"/>
      <c r="DY27" s="667"/>
      <c r="DZ27" s="667"/>
      <c r="EA27" s="667"/>
      <c r="EB27" s="667"/>
      <c r="EC27" s="668"/>
    </row>
    <row r="28" spans="2:133" ht="11.25" customHeight="1" x14ac:dyDescent="0.2">
      <c r="B28" s="633" t="s">
        <v>302</v>
      </c>
      <c r="C28" s="634"/>
      <c r="D28" s="634"/>
      <c r="E28" s="634"/>
      <c r="F28" s="634"/>
      <c r="G28" s="634"/>
      <c r="H28" s="634"/>
      <c r="I28" s="634"/>
      <c r="J28" s="634"/>
      <c r="K28" s="634"/>
      <c r="L28" s="634"/>
      <c r="M28" s="634"/>
      <c r="N28" s="634"/>
      <c r="O28" s="634"/>
      <c r="P28" s="634"/>
      <c r="Q28" s="635"/>
      <c r="R28" s="636">
        <v>122157</v>
      </c>
      <c r="S28" s="637"/>
      <c r="T28" s="637"/>
      <c r="U28" s="637"/>
      <c r="V28" s="637"/>
      <c r="W28" s="637"/>
      <c r="X28" s="637"/>
      <c r="Y28" s="638"/>
      <c r="Z28" s="639">
        <v>0.4</v>
      </c>
      <c r="AA28" s="639"/>
      <c r="AB28" s="639"/>
      <c r="AC28" s="639"/>
      <c r="AD28" s="640">
        <v>20769</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303</v>
      </c>
      <c r="CE28" s="634"/>
      <c r="CF28" s="634"/>
      <c r="CG28" s="634"/>
      <c r="CH28" s="634"/>
      <c r="CI28" s="634"/>
      <c r="CJ28" s="634"/>
      <c r="CK28" s="634"/>
      <c r="CL28" s="634"/>
      <c r="CM28" s="634"/>
      <c r="CN28" s="634"/>
      <c r="CO28" s="634"/>
      <c r="CP28" s="634"/>
      <c r="CQ28" s="635"/>
      <c r="CR28" s="636">
        <v>2434001</v>
      </c>
      <c r="CS28" s="637"/>
      <c r="CT28" s="637"/>
      <c r="CU28" s="637"/>
      <c r="CV28" s="637"/>
      <c r="CW28" s="637"/>
      <c r="CX28" s="637"/>
      <c r="CY28" s="638"/>
      <c r="CZ28" s="641">
        <v>9.3000000000000007</v>
      </c>
      <c r="DA28" s="667"/>
      <c r="DB28" s="667"/>
      <c r="DC28" s="671"/>
      <c r="DD28" s="645">
        <v>2362833</v>
      </c>
      <c r="DE28" s="637"/>
      <c r="DF28" s="637"/>
      <c r="DG28" s="637"/>
      <c r="DH28" s="637"/>
      <c r="DI28" s="637"/>
      <c r="DJ28" s="637"/>
      <c r="DK28" s="638"/>
      <c r="DL28" s="645">
        <v>2361032</v>
      </c>
      <c r="DM28" s="637"/>
      <c r="DN28" s="637"/>
      <c r="DO28" s="637"/>
      <c r="DP28" s="637"/>
      <c r="DQ28" s="637"/>
      <c r="DR28" s="637"/>
      <c r="DS28" s="637"/>
      <c r="DT28" s="637"/>
      <c r="DU28" s="637"/>
      <c r="DV28" s="638"/>
      <c r="DW28" s="641">
        <v>16.399999999999999</v>
      </c>
      <c r="DX28" s="667"/>
      <c r="DY28" s="667"/>
      <c r="DZ28" s="667"/>
      <c r="EA28" s="667"/>
      <c r="EB28" s="667"/>
      <c r="EC28" s="668"/>
    </row>
    <row r="29" spans="2:133" ht="11.25" customHeight="1" x14ac:dyDescent="0.2">
      <c r="B29" s="633" t="s">
        <v>304</v>
      </c>
      <c r="C29" s="634"/>
      <c r="D29" s="634"/>
      <c r="E29" s="634"/>
      <c r="F29" s="634"/>
      <c r="G29" s="634"/>
      <c r="H29" s="634"/>
      <c r="I29" s="634"/>
      <c r="J29" s="634"/>
      <c r="K29" s="634"/>
      <c r="L29" s="634"/>
      <c r="M29" s="634"/>
      <c r="N29" s="634"/>
      <c r="O29" s="634"/>
      <c r="P29" s="634"/>
      <c r="Q29" s="635"/>
      <c r="R29" s="636">
        <v>75577</v>
      </c>
      <c r="S29" s="637"/>
      <c r="T29" s="637"/>
      <c r="U29" s="637"/>
      <c r="V29" s="637"/>
      <c r="W29" s="637"/>
      <c r="X29" s="637"/>
      <c r="Y29" s="638"/>
      <c r="Z29" s="639">
        <v>0.3</v>
      </c>
      <c r="AA29" s="639"/>
      <c r="AB29" s="639"/>
      <c r="AC29" s="639"/>
      <c r="AD29" s="640">
        <v>29</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305</v>
      </c>
      <c r="CE29" s="673"/>
      <c r="CF29" s="633" t="s">
        <v>306</v>
      </c>
      <c r="CG29" s="634"/>
      <c r="CH29" s="634"/>
      <c r="CI29" s="634"/>
      <c r="CJ29" s="634"/>
      <c r="CK29" s="634"/>
      <c r="CL29" s="634"/>
      <c r="CM29" s="634"/>
      <c r="CN29" s="634"/>
      <c r="CO29" s="634"/>
      <c r="CP29" s="634"/>
      <c r="CQ29" s="635"/>
      <c r="CR29" s="636">
        <v>2434000</v>
      </c>
      <c r="CS29" s="669"/>
      <c r="CT29" s="669"/>
      <c r="CU29" s="669"/>
      <c r="CV29" s="669"/>
      <c r="CW29" s="669"/>
      <c r="CX29" s="669"/>
      <c r="CY29" s="670"/>
      <c r="CZ29" s="641">
        <v>9.3000000000000007</v>
      </c>
      <c r="DA29" s="667"/>
      <c r="DB29" s="667"/>
      <c r="DC29" s="671"/>
      <c r="DD29" s="645">
        <v>2362832</v>
      </c>
      <c r="DE29" s="669"/>
      <c r="DF29" s="669"/>
      <c r="DG29" s="669"/>
      <c r="DH29" s="669"/>
      <c r="DI29" s="669"/>
      <c r="DJ29" s="669"/>
      <c r="DK29" s="670"/>
      <c r="DL29" s="645">
        <v>2361031</v>
      </c>
      <c r="DM29" s="669"/>
      <c r="DN29" s="669"/>
      <c r="DO29" s="669"/>
      <c r="DP29" s="669"/>
      <c r="DQ29" s="669"/>
      <c r="DR29" s="669"/>
      <c r="DS29" s="669"/>
      <c r="DT29" s="669"/>
      <c r="DU29" s="669"/>
      <c r="DV29" s="670"/>
      <c r="DW29" s="641">
        <v>16.399999999999999</v>
      </c>
      <c r="DX29" s="667"/>
      <c r="DY29" s="667"/>
      <c r="DZ29" s="667"/>
      <c r="EA29" s="667"/>
      <c r="EB29" s="667"/>
      <c r="EC29" s="668"/>
    </row>
    <row r="30" spans="2:133" ht="11.25" customHeight="1" x14ac:dyDescent="0.2">
      <c r="B30" s="633" t="s">
        <v>307</v>
      </c>
      <c r="C30" s="634"/>
      <c r="D30" s="634"/>
      <c r="E30" s="634"/>
      <c r="F30" s="634"/>
      <c r="G30" s="634"/>
      <c r="H30" s="634"/>
      <c r="I30" s="634"/>
      <c r="J30" s="634"/>
      <c r="K30" s="634"/>
      <c r="L30" s="634"/>
      <c r="M30" s="634"/>
      <c r="N30" s="634"/>
      <c r="O30" s="634"/>
      <c r="P30" s="634"/>
      <c r="Q30" s="635"/>
      <c r="R30" s="636">
        <v>3815416</v>
      </c>
      <c r="S30" s="637"/>
      <c r="T30" s="637"/>
      <c r="U30" s="637"/>
      <c r="V30" s="637"/>
      <c r="W30" s="637"/>
      <c r="X30" s="637"/>
      <c r="Y30" s="638"/>
      <c r="Z30" s="639">
        <v>13.8</v>
      </c>
      <c r="AA30" s="639"/>
      <c r="AB30" s="639"/>
      <c r="AC30" s="639"/>
      <c r="AD30" s="640" t="s">
        <v>234</v>
      </c>
      <c r="AE30" s="640"/>
      <c r="AF30" s="640"/>
      <c r="AG30" s="640"/>
      <c r="AH30" s="640"/>
      <c r="AI30" s="640"/>
      <c r="AJ30" s="640"/>
      <c r="AK30" s="640"/>
      <c r="AL30" s="641" t="s">
        <v>130</v>
      </c>
      <c r="AM30" s="642"/>
      <c r="AN30" s="642"/>
      <c r="AO30" s="643"/>
      <c r="AP30" s="618" t="s">
        <v>223</v>
      </c>
      <c r="AQ30" s="619"/>
      <c r="AR30" s="619"/>
      <c r="AS30" s="619"/>
      <c r="AT30" s="619"/>
      <c r="AU30" s="619"/>
      <c r="AV30" s="619"/>
      <c r="AW30" s="619"/>
      <c r="AX30" s="619"/>
      <c r="AY30" s="619"/>
      <c r="AZ30" s="619"/>
      <c r="BA30" s="619"/>
      <c r="BB30" s="619"/>
      <c r="BC30" s="619"/>
      <c r="BD30" s="619"/>
      <c r="BE30" s="619"/>
      <c r="BF30" s="620"/>
      <c r="BG30" s="618" t="s">
        <v>308</v>
      </c>
      <c r="BH30" s="678"/>
      <c r="BI30" s="678"/>
      <c r="BJ30" s="678"/>
      <c r="BK30" s="678"/>
      <c r="BL30" s="678"/>
      <c r="BM30" s="678"/>
      <c r="BN30" s="678"/>
      <c r="BO30" s="678"/>
      <c r="BP30" s="678"/>
      <c r="BQ30" s="679"/>
      <c r="BR30" s="618" t="s">
        <v>309</v>
      </c>
      <c r="BS30" s="678"/>
      <c r="BT30" s="678"/>
      <c r="BU30" s="678"/>
      <c r="BV30" s="678"/>
      <c r="BW30" s="678"/>
      <c r="BX30" s="678"/>
      <c r="BY30" s="678"/>
      <c r="BZ30" s="678"/>
      <c r="CA30" s="678"/>
      <c r="CB30" s="679"/>
      <c r="CD30" s="674"/>
      <c r="CE30" s="675"/>
      <c r="CF30" s="633" t="s">
        <v>310</v>
      </c>
      <c r="CG30" s="634"/>
      <c r="CH30" s="634"/>
      <c r="CI30" s="634"/>
      <c r="CJ30" s="634"/>
      <c r="CK30" s="634"/>
      <c r="CL30" s="634"/>
      <c r="CM30" s="634"/>
      <c r="CN30" s="634"/>
      <c r="CO30" s="634"/>
      <c r="CP30" s="634"/>
      <c r="CQ30" s="635"/>
      <c r="CR30" s="636">
        <v>2360841</v>
      </c>
      <c r="CS30" s="637"/>
      <c r="CT30" s="637"/>
      <c r="CU30" s="637"/>
      <c r="CV30" s="637"/>
      <c r="CW30" s="637"/>
      <c r="CX30" s="637"/>
      <c r="CY30" s="638"/>
      <c r="CZ30" s="641">
        <v>9</v>
      </c>
      <c r="DA30" s="667"/>
      <c r="DB30" s="667"/>
      <c r="DC30" s="671"/>
      <c r="DD30" s="645">
        <v>2292283</v>
      </c>
      <c r="DE30" s="637"/>
      <c r="DF30" s="637"/>
      <c r="DG30" s="637"/>
      <c r="DH30" s="637"/>
      <c r="DI30" s="637"/>
      <c r="DJ30" s="637"/>
      <c r="DK30" s="638"/>
      <c r="DL30" s="645">
        <v>2290483</v>
      </c>
      <c r="DM30" s="637"/>
      <c r="DN30" s="637"/>
      <c r="DO30" s="637"/>
      <c r="DP30" s="637"/>
      <c r="DQ30" s="637"/>
      <c r="DR30" s="637"/>
      <c r="DS30" s="637"/>
      <c r="DT30" s="637"/>
      <c r="DU30" s="637"/>
      <c r="DV30" s="638"/>
      <c r="DW30" s="641">
        <v>15.9</v>
      </c>
      <c r="DX30" s="667"/>
      <c r="DY30" s="667"/>
      <c r="DZ30" s="667"/>
      <c r="EA30" s="667"/>
      <c r="EB30" s="667"/>
      <c r="EC30" s="668"/>
    </row>
    <row r="31" spans="2:133" ht="11.25" customHeight="1" x14ac:dyDescent="0.2">
      <c r="B31" s="649" t="s">
        <v>311</v>
      </c>
      <c r="C31" s="650"/>
      <c r="D31" s="650"/>
      <c r="E31" s="650"/>
      <c r="F31" s="650"/>
      <c r="G31" s="650"/>
      <c r="H31" s="650"/>
      <c r="I31" s="650"/>
      <c r="J31" s="650"/>
      <c r="K31" s="650"/>
      <c r="L31" s="650"/>
      <c r="M31" s="650"/>
      <c r="N31" s="650"/>
      <c r="O31" s="650"/>
      <c r="P31" s="650"/>
      <c r="Q31" s="651"/>
      <c r="R31" s="636" t="s">
        <v>130</v>
      </c>
      <c r="S31" s="637"/>
      <c r="T31" s="637"/>
      <c r="U31" s="637"/>
      <c r="V31" s="637"/>
      <c r="W31" s="637"/>
      <c r="X31" s="637"/>
      <c r="Y31" s="638"/>
      <c r="Z31" s="639" t="s">
        <v>234</v>
      </c>
      <c r="AA31" s="639"/>
      <c r="AB31" s="639"/>
      <c r="AC31" s="639"/>
      <c r="AD31" s="640" t="s">
        <v>234</v>
      </c>
      <c r="AE31" s="640"/>
      <c r="AF31" s="640"/>
      <c r="AG31" s="640"/>
      <c r="AH31" s="640"/>
      <c r="AI31" s="640"/>
      <c r="AJ31" s="640"/>
      <c r="AK31" s="640"/>
      <c r="AL31" s="641" t="s">
        <v>130</v>
      </c>
      <c r="AM31" s="642"/>
      <c r="AN31" s="642"/>
      <c r="AO31" s="643"/>
      <c r="AP31" s="682" t="s">
        <v>312</v>
      </c>
      <c r="AQ31" s="683"/>
      <c r="AR31" s="683"/>
      <c r="AS31" s="683"/>
      <c r="AT31" s="688" t="s">
        <v>313</v>
      </c>
      <c r="AU31" s="212"/>
      <c r="AV31" s="212"/>
      <c r="AW31" s="212"/>
      <c r="AX31" s="622" t="s">
        <v>187</v>
      </c>
      <c r="AY31" s="623"/>
      <c r="AZ31" s="623"/>
      <c r="BA31" s="623"/>
      <c r="BB31" s="623"/>
      <c r="BC31" s="623"/>
      <c r="BD31" s="623"/>
      <c r="BE31" s="623"/>
      <c r="BF31" s="624"/>
      <c r="BG31" s="692">
        <v>97.9</v>
      </c>
      <c r="BH31" s="680"/>
      <c r="BI31" s="680"/>
      <c r="BJ31" s="680"/>
      <c r="BK31" s="680"/>
      <c r="BL31" s="680"/>
      <c r="BM31" s="631">
        <v>92.7</v>
      </c>
      <c r="BN31" s="680"/>
      <c r="BO31" s="680"/>
      <c r="BP31" s="680"/>
      <c r="BQ31" s="681"/>
      <c r="BR31" s="692">
        <v>98.1</v>
      </c>
      <c r="BS31" s="680"/>
      <c r="BT31" s="680"/>
      <c r="BU31" s="680"/>
      <c r="BV31" s="680"/>
      <c r="BW31" s="680"/>
      <c r="BX31" s="631">
        <v>92.4</v>
      </c>
      <c r="BY31" s="680"/>
      <c r="BZ31" s="680"/>
      <c r="CA31" s="680"/>
      <c r="CB31" s="681"/>
      <c r="CD31" s="674"/>
      <c r="CE31" s="675"/>
      <c r="CF31" s="633" t="s">
        <v>314</v>
      </c>
      <c r="CG31" s="634"/>
      <c r="CH31" s="634"/>
      <c r="CI31" s="634"/>
      <c r="CJ31" s="634"/>
      <c r="CK31" s="634"/>
      <c r="CL31" s="634"/>
      <c r="CM31" s="634"/>
      <c r="CN31" s="634"/>
      <c r="CO31" s="634"/>
      <c r="CP31" s="634"/>
      <c r="CQ31" s="635"/>
      <c r="CR31" s="636">
        <v>73159</v>
      </c>
      <c r="CS31" s="669"/>
      <c r="CT31" s="669"/>
      <c r="CU31" s="669"/>
      <c r="CV31" s="669"/>
      <c r="CW31" s="669"/>
      <c r="CX31" s="669"/>
      <c r="CY31" s="670"/>
      <c r="CZ31" s="641">
        <v>0.3</v>
      </c>
      <c r="DA31" s="667"/>
      <c r="DB31" s="667"/>
      <c r="DC31" s="671"/>
      <c r="DD31" s="645">
        <v>70549</v>
      </c>
      <c r="DE31" s="669"/>
      <c r="DF31" s="669"/>
      <c r="DG31" s="669"/>
      <c r="DH31" s="669"/>
      <c r="DI31" s="669"/>
      <c r="DJ31" s="669"/>
      <c r="DK31" s="670"/>
      <c r="DL31" s="645">
        <v>70548</v>
      </c>
      <c r="DM31" s="669"/>
      <c r="DN31" s="669"/>
      <c r="DO31" s="669"/>
      <c r="DP31" s="669"/>
      <c r="DQ31" s="669"/>
      <c r="DR31" s="669"/>
      <c r="DS31" s="669"/>
      <c r="DT31" s="669"/>
      <c r="DU31" s="669"/>
      <c r="DV31" s="670"/>
      <c r="DW31" s="641">
        <v>0.5</v>
      </c>
      <c r="DX31" s="667"/>
      <c r="DY31" s="667"/>
      <c r="DZ31" s="667"/>
      <c r="EA31" s="667"/>
      <c r="EB31" s="667"/>
      <c r="EC31" s="668"/>
    </row>
    <row r="32" spans="2:133" ht="11.25" customHeight="1" x14ac:dyDescent="0.2">
      <c r="B32" s="633" t="s">
        <v>315</v>
      </c>
      <c r="C32" s="634"/>
      <c r="D32" s="634"/>
      <c r="E32" s="634"/>
      <c r="F32" s="634"/>
      <c r="G32" s="634"/>
      <c r="H32" s="634"/>
      <c r="I32" s="634"/>
      <c r="J32" s="634"/>
      <c r="K32" s="634"/>
      <c r="L32" s="634"/>
      <c r="M32" s="634"/>
      <c r="N32" s="634"/>
      <c r="O32" s="634"/>
      <c r="P32" s="634"/>
      <c r="Q32" s="635"/>
      <c r="R32" s="636">
        <v>1424092</v>
      </c>
      <c r="S32" s="637"/>
      <c r="T32" s="637"/>
      <c r="U32" s="637"/>
      <c r="V32" s="637"/>
      <c r="W32" s="637"/>
      <c r="X32" s="637"/>
      <c r="Y32" s="638"/>
      <c r="Z32" s="639">
        <v>5.2</v>
      </c>
      <c r="AA32" s="639"/>
      <c r="AB32" s="639"/>
      <c r="AC32" s="639"/>
      <c r="AD32" s="640" t="s">
        <v>130</v>
      </c>
      <c r="AE32" s="640"/>
      <c r="AF32" s="640"/>
      <c r="AG32" s="640"/>
      <c r="AH32" s="640"/>
      <c r="AI32" s="640"/>
      <c r="AJ32" s="640"/>
      <c r="AK32" s="640"/>
      <c r="AL32" s="641" t="s">
        <v>234</v>
      </c>
      <c r="AM32" s="642"/>
      <c r="AN32" s="642"/>
      <c r="AO32" s="643"/>
      <c r="AP32" s="684"/>
      <c r="AQ32" s="685"/>
      <c r="AR32" s="685"/>
      <c r="AS32" s="685"/>
      <c r="AT32" s="689"/>
      <c r="AU32" s="208" t="s">
        <v>316</v>
      </c>
      <c r="AX32" s="633" t="s">
        <v>317</v>
      </c>
      <c r="AY32" s="634"/>
      <c r="AZ32" s="634"/>
      <c r="BA32" s="634"/>
      <c r="BB32" s="634"/>
      <c r="BC32" s="634"/>
      <c r="BD32" s="634"/>
      <c r="BE32" s="634"/>
      <c r="BF32" s="635"/>
      <c r="BG32" s="693">
        <v>97.8</v>
      </c>
      <c r="BH32" s="669"/>
      <c r="BI32" s="669"/>
      <c r="BJ32" s="669"/>
      <c r="BK32" s="669"/>
      <c r="BL32" s="669"/>
      <c r="BM32" s="642">
        <v>93.2</v>
      </c>
      <c r="BN32" s="669"/>
      <c r="BO32" s="669"/>
      <c r="BP32" s="669"/>
      <c r="BQ32" s="691"/>
      <c r="BR32" s="693">
        <v>98.2</v>
      </c>
      <c r="BS32" s="669"/>
      <c r="BT32" s="669"/>
      <c r="BU32" s="669"/>
      <c r="BV32" s="669"/>
      <c r="BW32" s="669"/>
      <c r="BX32" s="642">
        <v>93.1</v>
      </c>
      <c r="BY32" s="669"/>
      <c r="BZ32" s="669"/>
      <c r="CA32" s="669"/>
      <c r="CB32" s="691"/>
      <c r="CD32" s="676"/>
      <c r="CE32" s="677"/>
      <c r="CF32" s="633" t="s">
        <v>318</v>
      </c>
      <c r="CG32" s="634"/>
      <c r="CH32" s="634"/>
      <c r="CI32" s="634"/>
      <c r="CJ32" s="634"/>
      <c r="CK32" s="634"/>
      <c r="CL32" s="634"/>
      <c r="CM32" s="634"/>
      <c r="CN32" s="634"/>
      <c r="CO32" s="634"/>
      <c r="CP32" s="634"/>
      <c r="CQ32" s="635"/>
      <c r="CR32" s="636">
        <v>1</v>
      </c>
      <c r="CS32" s="637"/>
      <c r="CT32" s="637"/>
      <c r="CU32" s="637"/>
      <c r="CV32" s="637"/>
      <c r="CW32" s="637"/>
      <c r="CX32" s="637"/>
      <c r="CY32" s="638"/>
      <c r="CZ32" s="641">
        <v>0</v>
      </c>
      <c r="DA32" s="667"/>
      <c r="DB32" s="667"/>
      <c r="DC32" s="671"/>
      <c r="DD32" s="645">
        <v>1</v>
      </c>
      <c r="DE32" s="637"/>
      <c r="DF32" s="637"/>
      <c r="DG32" s="637"/>
      <c r="DH32" s="637"/>
      <c r="DI32" s="637"/>
      <c r="DJ32" s="637"/>
      <c r="DK32" s="638"/>
      <c r="DL32" s="645">
        <v>1</v>
      </c>
      <c r="DM32" s="637"/>
      <c r="DN32" s="637"/>
      <c r="DO32" s="637"/>
      <c r="DP32" s="637"/>
      <c r="DQ32" s="637"/>
      <c r="DR32" s="637"/>
      <c r="DS32" s="637"/>
      <c r="DT32" s="637"/>
      <c r="DU32" s="637"/>
      <c r="DV32" s="638"/>
      <c r="DW32" s="641">
        <v>0</v>
      </c>
      <c r="DX32" s="667"/>
      <c r="DY32" s="667"/>
      <c r="DZ32" s="667"/>
      <c r="EA32" s="667"/>
      <c r="EB32" s="667"/>
      <c r="EC32" s="668"/>
    </row>
    <row r="33" spans="2:133" ht="11.25" customHeight="1" x14ac:dyDescent="0.2">
      <c r="B33" s="633" t="s">
        <v>319</v>
      </c>
      <c r="C33" s="634"/>
      <c r="D33" s="634"/>
      <c r="E33" s="634"/>
      <c r="F33" s="634"/>
      <c r="G33" s="634"/>
      <c r="H33" s="634"/>
      <c r="I33" s="634"/>
      <c r="J33" s="634"/>
      <c r="K33" s="634"/>
      <c r="L33" s="634"/>
      <c r="M33" s="634"/>
      <c r="N33" s="634"/>
      <c r="O33" s="634"/>
      <c r="P33" s="634"/>
      <c r="Q33" s="635"/>
      <c r="R33" s="636">
        <v>82247</v>
      </c>
      <c r="S33" s="637"/>
      <c r="T33" s="637"/>
      <c r="U33" s="637"/>
      <c r="V33" s="637"/>
      <c r="W33" s="637"/>
      <c r="X33" s="637"/>
      <c r="Y33" s="638"/>
      <c r="Z33" s="639">
        <v>0.3</v>
      </c>
      <c r="AA33" s="639"/>
      <c r="AB33" s="639"/>
      <c r="AC33" s="639"/>
      <c r="AD33" s="640" t="s">
        <v>130</v>
      </c>
      <c r="AE33" s="640"/>
      <c r="AF33" s="640"/>
      <c r="AG33" s="640"/>
      <c r="AH33" s="640"/>
      <c r="AI33" s="640"/>
      <c r="AJ33" s="640"/>
      <c r="AK33" s="640"/>
      <c r="AL33" s="641" t="s">
        <v>234</v>
      </c>
      <c r="AM33" s="642"/>
      <c r="AN33" s="642"/>
      <c r="AO33" s="643"/>
      <c r="AP33" s="686"/>
      <c r="AQ33" s="687"/>
      <c r="AR33" s="687"/>
      <c r="AS33" s="687"/>
      <c r="AT33" s="690"/>
      <c r="AU33" s="213"/>
      <c r="AV33" s="213"/>
      <c r="AW33" s="213"/>
      <c r="AX33" s="657" t="s">
        <v>320</v>
      </c>
      <c r="AY33" s="658"/>
      <c r="AZ33" s="658"/>
      <c r="BA33" s="658"/>
      <c r="BB33" s="658"/>
      <c r="BC33" s="658"/>
      <c r="BD33" s="658"/>
      <c r="BE33" s="658"/>
      <c r="BF33" s="659"/>
      <c r="BG33" s="694">
        <v>97.8</v>
      </c>
      <c r="BH33" s="695"/>
      <c r="BI33" s="695"/>
      <c r="BJ33" s="695"/>
      <c r="BK33" s="695"/>
      <c r="BL33" s="695"/>
      <c r="BM33" s="696">
        <v>91.5</v>
      </c>
      <c r="BN33" s="695"/>
      <c r="BO33" s="695"/>
      <c r="BP33" s="695"/>
      <c r="BQ33" s="697"/>
      <c r="BR33" s="694">
        <v>97.8</v>
      </c>
      <c r="BS33" s="695"/>
      <c r="BT33" s="695"/>
      <c r="BU33" s="695"/>
      <c r="BV33" s="695"/>
      <c r="BW33" s="695"/>
      <c r="BX33" s="696">
        <v>91.1</v>
      </c>
      <c r="BY33" s="695"/>
      <c r="BZ33" s="695"/>
      <c r="CA33" s="695"/>
      <c r="CB33" s="697"/>
      <c r="CD33" s="633" t="s">
        <v>321</v>
      </c>
      <c r="CE33" s="634"/>
      <c r="CF33" s="634"/>
      <c r="CG33" s="634"/>
      <c r="CH33" s="634"/>
      <c r="CI33" s="634"/>
      <c r="CJ33" s="634"/>
      <c r="CK33" s="634"/>
      <c r="CL33" s="634"/>
      <c r="CM33" s="634"/>
      <c r="CN33" s="634"/>
      <c r="CO33" s="634"/>
      <c r="CP33" s="634"/>
      <c r="CQ33" s="635"/>
      <c r="CR33" s="636">
        <v>12089534</v>
      </c>
      <c r="CS33" s="669"/>
      <c r="CT33" s="669"/>
      <c r="CU33" s="669"/>
      <c r="CV33" s="669"/>
      <c r="CW33" s="669"/>
      <c r="CX33" s="669"/>
      <c r="CY33" s="670"/>
      <c r="CZ33" s="641">
        <v>46</v>
      </c>
      <c r="DA33" s="667"/>
      <c r="DB33" s="667"/>
      <c r="DC33" s="671"/>
      <c r="DD33" s="645">
        <v>8146504</v>
      </c>
      <c r="DE33" s="669"/>
      <c r="DF33" s="669"/>
      <c r="DG33" s="669"/>
      <c r="DH33" s="669"/>
      <c r="DI33" s="669"/>
      <c r="DJ33" s="669"/>
      <c r="DK33" s="670"/>
      <c r="DL33" s="645">
        <v>6271456</v>
      </c>
      <c r="DM33" s="669"/>
      <c r="DN33" s="669"/>
      <c r="DO33" s="669"/>
      <c r="DP33" s="669"/>
      <c r="DQ33" s="669"/>
      <c r="DR33" s="669"/>
      <c r="DS33" s="669"/>
      <c r="DT33" s="669"/>
      <c r="DU33" s="669"/>
      <c r="DV33" s="670"/>
      <c r="DW33" s="641">
        <v>43.4</v>
      </c>
      <c r="DX33" s="667"/>
      <c r="DY33" s="667"/>
      <c r="DZ33" s="667"/>
      <c r="EA33" s="667"/>
      <c r="EB33" s="667"/>
      <c r="EC33" s="668"/>
    </row>
    <row r="34" spans="2:133" ht="11.25" customHeight="1" x14ac:dyDescent="0.2">
      <c r="B34" s="633" t="s">
        <v>322</v>
      </c>
      <c r="C34" s="634"/>
      <c r="D34" s="634"/>
      <c r="E34" s="634"/>
      <c r="F34" s="634"/>
      <c r="G34" s="634"/>
      <c r="H34" s="634"/>
      <c r="I34" s="634"/>
      <c r="J34" s="634"/>
      <c r="K34" s="634"/>
      <c r="L34" s="634"/>
      <c r="M34" s="634"/>
      <c r="N34" s="634"/>
      <c r="O34" s="634"/>
      <c r="P34" s="634"/>
      <c r="Q34" s="635"/>
      <c r="R34" s="636">
        <v>59060</v>
      </c>
      <c r="S34" s="637"/>
      <c r="T34" s="637"/>
      <c r="U34" s="637"/>
      <c r="V34" s="637"/>
      <c r="W34" s="637"/>
      <c r="X34" s="637"/>
      <c r="Y34" s="638"/>
      <c r="Z34" s="639">
        <v>0.2</v>
      </c>
      <c r="AA34" s="639"/>
      <c r="AB34" s="639"/>
      <c r="AC34" s="639"/>
      <c r="AD34" s="640" t="s">
        <v>234</v>
      </c>
      <c r="AE34" s="640"/>
      <c r="AF34" s="640"/>
      <c r="AG34" s="640"/>
      <c r="AH34" s="640"/>
      <c r="AI34" s="640"/>
      <c r="AJ34" s="640"/>
      <c r="AK34" s="640"/>
      <c r="AL34" s="641" t="s">
        <v>234</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323</v>
      </c>
      <c r="CE34" s="634"/>
      <c r="CF34" s="634"/>
      <c r="CG34" s="634"/>
      <c r="CH34" s="634"/>
      <c r="CI34" s="634"/>
      <c r="CJ34" s="634"/>
      <c r="CK34" s="634"/>
      <c r="CL34" s="634"/>
      <c r="CM34" s="634"/>
      <c r="CN34" s="634"/>
      <c r="CO34" s="634"/>
      <c r="CP34" s="634"/>
      <c r="CQ34" s="635"/>
      <c r="CR34" s="636">
        <v>3266459</v>
      </c>
      <c r="CS34" s="637"/>
      <c r="CT34" s="637"/>
      <c r="CU34" s="637"/>
      <c r="CV34" s="637"/>
      <c r="CW34" s="637"/>
      <c r="CX34" s="637"/>
      <c r="CY34" s="638"/>
      <c r="CZ34" s="641">
        <v>12.4</v>
      </c>
      <c r="DA34" s="667"/>
      <c r="DB34" s="667"/>
      <c r="DC34" s="671"/>
      <c r="DD34" s="645">
        <v>2289626</v>
      </c>
      <c r="DE34" s="637"/>
      <c r="DF34" s="637"/>
      <c r="DG34" s="637"/>
      <c r="DH34" s="637"/>
      <c r="DI34" s="637"/>
      <c r="DJ34" s="637"/>
      <c r="DK34" s="638"/>
      <c r="DL34" s="645">
        <v>1931399</v>
      </c>
      <c r="DM34" s="637"/>
      <c r="DN34" s="637"/>
      <c r="DO34" s="637"/>
      <c r="DP34" s="637"/>
      <c r="DQ34" s="637"/>
      <c r="DR34" s="637"/>
      <c r="DS34" s="637"/>
      <c r="DT34" s="637"/>
      <c r="DU34" s="637"/>
      <c r="DV34" s="638"/>
      <c r="DW34" s="641">
        <v>13.4</v>
      </c>
      <c r="DX34" s="667"/>
      <c r="DY34" s="667"/>
      <c r="DZ34" s="667"/>
      <c r="EA34" s="667"/>
      <c r="EB34" s="667"/>
      <c r="EC34" s="668"/>
    </row>
    <row r="35" spans="2:133" ht="11.25" customHeight="1" x14ac:dyDescent="0.2">
      <c r="B35" s="633" t="s">
        <v>324</v>
      </c>
      <c r="C35" s="634"/>
      <c r="D35" s="634"/>
      <c r="E35" s="634"/>
      <c r="F35" s="634"/>
      <c r="G35" s="634"/>
      <c r="H35" s="634"/>
      <c r="I35" s="634"/>
      <c r="J35" s="634"/>
      <c r="K35" s="634"/>
      <c r="L35" s="634"/>
      <c r="M35" s="634"/>
      <c r="N35" s="634"/>
      <c r="O35" s="634"/>
      <c r="P35" s="634"/>
      <c r="Q35" s="635"/>
      <c r="R35" s="636">
        <v>855814</v>
      </c>
      <c r="S35" s="637"/>
      <c r="T35" s="637"/>
      <c r="U35" s="637"/>
      <c r="V35" s="637"/>
      <c r="W35" s="637"/>
      <c r="X35" s="637"/>
      <c r="Y35" s="638"/>
      <c r="Z35" s="639">
        <v>3.1</v>
      </c>
      <c r="AA35" s="639"/>
      <c r="AB35" s="639"/>
      <c r="AC35" s="639"/>
      <c r="AD35" s="640" t="s">
        <v>130</v>
      </c>
      <c r="AE35" s="640"/>
      <c r="AF35" s="640"/>
      <c r="AG35" s="640"/>
      <c r="AH35" s="640"/>
      <c r="AI35" s="640"/>
      <c r="AJ35" s="640"/>
      <c r="AK35" s="640"/>
      <c r="AL35" s="641" t="s">
        <v>234</v>
      </c>
      <c r="AM35" s="642"/>
      <c r="AN35" s="642"/>
      <c r="AO35" s="643"/>
      <c r="AP35" s="216"/>
      <c r="AQ35" s="618" t="s">
        <v>325</v>
      </c>
      <c r="AR35" s="619"/>
      <c r="AS35" s="619"/>
      <c r="AT35" s="619"/>
      <c r="AU35" s="619"/>
      <c r="AV35" s="619"/>
      <c r="AW35" s="619"/>
      <c r="AX35" s="619"/>
      <c r="AY35" s="619"/>
      <c r="AZ35" s="619"/>
      <c r="BA35" s="619"/>
      <c r="BB35" s="619"/>
      <c r="BC35" s="619"/>
      <c r="BD35" s="619"/>
      <c r="BE35" s="619"/>
      <c r="BF35" s="620"/>
      <c r="BG35" s="618" t="s">
        <v>326</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327</v>
      </c>
      <c r="CE35" s="634"/>
      <c r="CF35" s="634"/>
      <c r="CG35" s="634"/>
      <c r="CH35" s="634"/>
      <c r="CI35" s="634"/>
      <c r="CJ35" s="634"/>
      <c r="CK35" s="634"/>
      <c r="CL35" s="634"/>
      <c r="CM35" s="634"/>
      <c r="CN35" s="634"/>
      <c r="CO35" s="634"/>
      <c r="CP35" s="634"/>
      <c r="CQ35" s="635"/>
      <c r="CR35" s="636">
        <v>197278</v>
      </c>
      <c r="CS35" s="669"/>
      <c r="CT35" s="669"/>
      <c r="CU35" s="669"/>
      <c r="CV35" s="669"/>
      <c r="CW35" s="669"/>
      <c r="CX35" s="669"/>
      <c r="CY35" s="670"/>
      <c r="CZ35" s="641">
        <v>0.8</v>
      </c>
      <c r="DA35" s="667"/>
      <c r="DB35" s="667"/>
      <c r="DC35" s="671"/>
      <c r="DD35" s="645">
        <v>192504</v>
      </c>
      <c r="DE35" s="669"/>
      <c r="DF35" s="669"/>
      <c r="DG35" s="669"/>
      <c r="DH35" s="669"/>
      <c r="DI35" s="669"/>
      <c r="DJ35" s="669"/>
      <c r="DK35" s="670"/>
      <c r="DL35" s="645">
        <v>154802</v>
      </c>
      <c r="DM35" s="669"/>
      <c r="DN35" s="669"/>
      <c r="DO35" s="669"/>
      <c r="DP35" s="669"/>
      <c r="DQ35" s="669"/>
      <c r="DR35" s="669"/>
      <c r="DS35" s="669"/>
      <c r="DT35" s="669"/>
      <c r="DU35" s="669"/>
      <c r="DV35" s="670"/>
      <c r="DW35" s="641">
        <v>1.1000000000000001</v>
      </c>
      <c r="DX35" s="667"/>
      <c r="DY35" s="667"/>
      <c r="DZ35" s="667"/>
      <c r="EA35" s="667"/>
      <c r="EB35" s="667"/>
      <c r="EC35" s="668"/>
    </row>
    <row r="36" spans="2:133" ht="11.25" customHeight="1" x14ac:dyDescent="0.2">
      <c r="B36" s="633" t="s">
        <v>328</v>
      </c>
      <c r="C36" s="634"/>
      <c r="D36" s="634"/>
      <c r="E36" s="634"/>
      <c r="F36" s="634"/>
      <c r="G36" s="634"/>
      <c r="H36" s="634"/>
      <c r="I36" s="634"/>
      <c r="J36" s="634"/>
      <c r="K36" s="634"/>
      <c r="L36" s="634"/>
      <c r="M36" s="634"/>
      <c r="N36" s="634"/>
      <c r="O36" s="634"/>
      <c r="P36" s="634"/>
      <c r="Q36" s="635"/>
      <c r="R36" s="636">
        <v>741208</v>
      </c>
      <c r="S36" s="637"/>
      <c r="T36" s="637"/>
      <c r="U36" s="637"/>
      <c r="V36" s="637"/>
      <c r="W36" s="637"/>
      <c r="X36" s="637"/>
      <c r="Y36" s="638"/>
      <c r="Z36" s="639">
        <v>2.7</v>
      </c>
      <c r="AA36" s="639"/>
      <c r="AB36" s="639"/>
      <c r="AC36" s="639"/>
      <c r="AD36" s="640" t="s">
        <v>130</v>
      </c>
      <c r="AE36" s="640"/>
      <c r="AF36" s="640"/>
      <c r="AG36" s="640"/>
      <c r="AH36" s="640"/>
      <c r="AI36" s="640"/>
      <c r="AJ36" s="640"/>
      <c r="AK36" s="640"/>
      <c r="AL36" s="641" t="s">
        <v>175</v>
      </c>
      <c r="AM36" s="642"/>
      <c r="AN36" s="642"/>
      <c r="AO36" s="643"/>
      <c r="AP36" s="216"/>
      <c r="AQ36" s="702" t="s">
        <v>329</v>
      </c>
      <c r="AR36" s="703"/>
      <c r="AS36" s="703"/>
      <c r="AT36" s="703"/>
      <c r="AU36" s="703"/>
      <c r="AV36" s="703"/>
      <c r="AW36" s="703"/>
      <c r="AX36" s="703"/>
      <c r="AY36" s="704"/>
      <c r="AZ36" s="625">
        <v>2440229</v>
      </c>
      <c r="BA36" s="626"/>
      <c r="BB36" s="626"/>
      <c r="BC36" s="626"/>
      <c r="BD36" s="626"/>
      <c r="BE36" s="626"/>
      <c r="BF36" s="698"/>
      <c r="BG36" s="622" t="s">
        <v>330</v>
      </c>
      <c r="BH36" s="623"/>
      <c r="BI36" s="623"/>
      <c r="BJ36" s="623"/>
      <c r="BK36" s="623"/>
      <c r="BL36" s="623"/>
      <c r="BM36" s="623"/>
      <c r="BN36" s="623"/>
      <c r="BO36" s="623"/>
      <c r="BP36" s="623"/>
      <c r="BQ36" s="623"/>
      <c r="BR36" s="623"/>
      <c r="BS36" s="623"/>
      <c r="BT36" s="623"/>
      <c r="BU36" s="624"/>
      <c r="BV36" s="625">
        <v>31665</v>
      </c>
      <c r="BW36" s="626"/>
      <c r="BX36" s="626"/>
      <c r="BY36" s="626"/>
      <c r="BZ36" s="626"/>
      <c r="CA36" s="626"/>
      <c r="CB36" s="698"/>
      <c r="CD36" s="633" t="s">
        <v>331</v>
      </c>
      <c r="CE36" s="634"/>
      <c r="CF36" s="634"/>
      <c r="CG36" s="634"/>
      <c r="CH36" s="634"/>
      <c r="CI36" s="634"/>
      <c r="CJ36" s="634"/>
      <c r="CK36" s="634"/>
      <c r="CL36" s="634"/>
      <c r="CM36" s="634"/>
      <c r="CN36" s="634"/>
      <c r="CO36" s="634"/>
      <c r="CP36" s="634"/>
      <c r="CQ36" s="635"/>
      <c r="CR36" s="636">
        <v>3667032</v>
      </c>
      <c r="CS36" s="637"/>
      <c r="CT36" s="637"/>
      <c r="CU36" s="637"/>
      <c r="CV36" s="637"/>
      <c r="CW36" s="637"/>
      <c r="CX36" s="637"/>
      <c r="CY36" s="638"/>
      <c r="CZ36" s="641">
        <v>14</v>
      </c>
      <c r="DA36" s="667"/>
      <c r="DB36" s="667"/>
      <c r="DC36" s="671"/>
      <c r="DD36" s="645">
        <v>3260065</v>
      </c>
      <c r="DE36" s="637"/>
      <c r="DF36" s="637"/>
      <c r="DG36" s="637"/>
      <c r="DH36" s="637"/>
      <c r="DI36" s="637"/>
      <c r="DJ36" s="637"/>
      <c r="DK36" s="638"/>
      <c r="DL36" s="645">
        <v>2376421</v>
      </c>
      <c r="DM36" s="637"/>
      <c r="DN36" s="637"/>
      <c r="DO36" s="637"/>
      <c r="DP36" s="637"/>
      <c r="DQ36" s="637"/>
      <c r="DR36" s="637"/>
      <c r="DS36" s="637"/>
      <c r="DT36" s="637"/>
      <c r="DU36" s="637"/>
      <c r="DV36" s="638"/>
      <c r="DW36" s="641">
        <v>16.5</v>
      </c>
      <c r="DX36" s="667"/>
      <c r="DY36" s="667"/>
      <c r="DZ36" s="667"/>
      <c r="EA36" s="667"/>
      <c r="EB36" s="667"/>
      <c r="EC36" s="668"/>
    </row>
    <row r="37" spans="2:133" ht="11.25" customHeight="1" x14ac:dyDescent="0.2">
      <c r="B37" s="633" t="s">
        <v>332</v>
      </c>
      <c r="C37" s="634"/>
      <c r="D37" s="634"/>
      <c r="E37" s="634"/>
      <c r="F37" s="634"/>
      <c r="G37" s="634"/>
      <c r="H37" s="634"/>
      <c r="I37" s="634"/>
      <c r="J37" s="634"/>
      <c r="K37" s="634"/>
      <c r="L37" s="634"/>
      <c r="M37" s="634"/>
      <c r="N37" s="634"/>
      <c r="O37" s="634"/>
      <c r="P37" s="634"/>
      <c r="Q37" s="635"/>
      <c r="R37" s="636">
        <v>1405882</v>
      </c>
      <c r="S37" s="637"/>
      <c r="T37" s="637"/>
      <c r="U37" s="637"/>
      <c r="V37" s="637"/>
      <c r="W37" s="637"/>
      <c r="X37" s="637"/>
      <c r="Y37" s="638"/>
      <c r="Z37" s="639">
        <v>5.0999999999999996</v>
      </c>
      <c r="AA37" s="639"/>
      <c r="AB37" s="639"/>
      <c r="AC37" s="639"/>
      <c r="AD37" s="640">
        <v>5197</v>
      </c>
      <c r="AE37" s="640"/>
      <c r="AF37" s="640"/>
      <c r="AG37" s="640"/>
      <c r="AH37" s="640"/>
      <c r="AI37" s="640"/>
      <c r="AJ37" s="640"/>
      <c r="AK37" s="640"/>
      <c r="AL37" s="641">
        <v>0</v>
      </c>
      <c r="AM37" s="642"/>
      <c r="AN37" s="642"/>
      <c r="AO37" s="643"/>
      <c r="AQ37" s="699" t="s">
        <v>333</v>
      </c>
      <c r="AR37" s="700"/>
      <c r="AS37" s="700"/>
      <c r="AT37" s="700"/>
      <c r="AU37" s="700"/>
      <c r="AV37" s="700"/>
      <c r="AW37" s="700"/>
      <c r="AX37" s="700"/>
      <c r="AY37" s="701"/>
      <c r="AZ37" s="636">
        <v>230578</v>
      </c>
      <c r="BA37" s="637"/>
      <c r="BB37" s="637"/>
      <c r="BC37" s="637"/>
      <c r="BD37" s="669"/>
      <c r="BE37" s="669"/>
      <c r="BF37" s="691"/>
      <c r="BG37" s="633" t="s">
        <v>334</v>
      </c>
      <c r="BH37" s="634"/>
      <c r="BI37" s="634"/>
      <c r="BJ37" s="634"/>
      <c r="BK37" s="634"/>
      <c r="BL37" s="634"/>
      <c r="BM37" s="634"/>
      <c r="BN37" s="634"/>
      <c r="BO37" s="634"/>
      <c r="BP37" s="634"/>
      <c r="BQ37" s="634"/>
      <c r="BR37" s="634"/>
      <c r="BS37" s="634"/>
      <c r="BT37" s="634"/>
      <c r="BU37" s="635"/>
      <c r="BV37" s="636">
        <v>-93</v>
      </c>
      <c r="BW37" s="637"/>
      <c r="BX37" s="637"/>
      <c r="BY37" s="637"/>
      <c r="BZ37" s="637"/>
      <c r="CA37" s="637"/>
      <c r="CB37" s="646"/>
      <c r="CD37" s="633" t="s">
        <v>335</v>
      </c>
      <c r="CE37" s="634"/>
      <c r="CF37" s="634"/>
      <c r="CG37" s="634"/>
      <c r="CH37" s="634"/>
      <c r="CI37" s="634"/>
      <c r="CJ37" s="634"/>
      <c r="CK37" s="634"/>
      <c r="CL37" s="634"/>
      <c r="CM37" s="634"/>
      <c r="CN37" s="634"/>
      <c r="CO37" s="634"/>
      <c r="CP37" s="634"/>
      <c r="CQ37" s="635"/>
      <c r="CR37" s="636">
        <v>1557098</v>
      </c>
      <c r="CS37" s="669"/>
      <c r="CT37" s="669"/>
      <c r="CU37" s="669"/>
      <c r="CV37" s="669"/>
      <c r="CW37" s="669"/>
      <c r="CX37" s="669"/>
      <c r="CY37" s="670"/>
      <c r="CZ37" s="641">
        <v>5.9</v>
      </c>
      <c r="DA37" s="667"/>
      <c r="DB37" s="667"/>
      <c r="DC37" s="671"/>
      <c r="DD37" s="645">
        <v>1553776</v>
      </c>
      <c r="DE37" s="669"/>
      <c r="DF37" s="669"/>
      <c r="DG37" s="669"/>
      <c r="DH37" s="669"/>
      <c r="DI37" s="669"/>
      <c r="DJ37" s="669"/>
      <c r="DK37" s="670"/>
      <c r="DL37" s="645">
        <v>1516079</v>
      </c>
      <c r="DM37" s="669"/>
      <c r="DN37" s="669"/>
      <c r="DO37" s="669"/>
      <c r="DP37" s="669"/>
      <c r="DQ37" s="669"/>
      <c r="DR37" s="669"/>
      <c r="DS37" s="669"/>
      <c r="DT37" s="669"/>
      <c r="DU37" s="669"/>
      <c r="DV37" s="670"/>
      <c r="DW37" s="641">
        <v>10.5</v>
      </c>
      <c r="DX37" s="667"/>
      <c r="DY37" s="667"/>
      <c r="DZ37" s="667"/>
      <c r="EA37" s="667"/>
      <c r="EB37" s="667"/>
      <c r="EC37" s="668"/>
    </row>
    <row r="38" spans="2:133" ht="11.25" customHeight="1" x14ac:dyDescent="0.2">
      <c r="B38" s="633" t="s">
        <v>336</v>
      </c>
      <c r="C38" s="634"/>
      <c r="D38" s="634"/>
      <c r="E38" s="634"/>
      <c r="F38" s="634"/>
      <c r="G38" s="634"/>
      <c r="H38" s="634"/>
      <c r="I38" s="634"/>
      <c r="J38" s="634"/>
      <c r="K38" s="634"/>
      <c r="L38" s="634"/>
      <c r="M38" s="634"/>
      <c r="N38" s="634"/>
      <c r="O38" s="634"/>
      <c r="P38" s="634"/>
      <c r="Q38" s="635"/>
      <c r="R38" s="636">
        <v>4224700</v>
      </c>
      <c r="S38" s="637"/>
      <c r="T38" s="637"/>
      <c r="U38" s="637"/>
      <c r="V38" s="637"/>
      <c r="W38" s="637"/>
      <c r="X38" s="637"/>
      <c r="Y38" s="638"/>
      <c r="Z38" s="639">
        <v>15.3</v>
      </c>
      <c r="AA38" s="639"/>
      <c r="AB38" s="639"/>
      <c r="AC38" s="639"/>
      <c r="AD38" s="640" t="s">
        <v>234</v>
      </c>
      <c r="AE38" s="640"/>
      <c r="AF38" s="640"/>
      <c r="AG38" s="640"/>
      <c r="AH38" s="640"/>
      <c r="AI38" s="640"/>
      <c r="AJ38" s="640"/>
      <c r="AK38" s="640"/>
      <c r="AL38" s="641" t="s">
        <v>130</v>
      </c>
      <c r="AM38" s="642"/>
      <c r="AN38" s="642"/>
      <c r="AO38" s="643"/>
      <c r="AQ38" s="699" t="s">
        <v>337</v>
      </c>
      <c r="AR38" s="700"/>
      <c r="AS38" s="700"/>
      <c r="AT38" s="700"/>
      <c r="AU38" s="700"/>
      <c r="AV38" s="700"/>
      <c r="AW38" s="700"/>
      <c r="AX38" s="700"/>
      <c r="AY38" s="701"/>
      <c r="AZ38" s="636">
        <v>148099</v>
      </c>
      <c r="BA38" s="637"/>
      <c r="BB38" s="637"/>
      <c r="BC38" s="637"/>
      <c r="BD38" s="669"/>
      <c r="BE38" s="669"/>
      <c r="BF38" s="691"/>
      <c r="BG38" s="633" t="s">
        <v>338</v>
      </c>
      <c r="BH38" s="634"/>
      <c r="BI38" s="634"/>
      <c r="BJ38" s="634"/>
      <c r="BK38" s="634"/>
      <c r="BL38" s="634"/>
      <c r="BM38" s="634"/>
      <c r="BN38" s="634"/>
      <c r="BO38" s="634"/>
      <c r="BP38" s="634"/>
      <c r="BQ38" s="634"/>
      <c r="BR38" s="634"/>
      <c r="BS38" s="634"/>
      <c r="BT38" s="634"/>
      <c r="BU38" s="635"/>
      <c r="BV38" s="636">
        <v>9111</v>
      </c>
      <c r="BW38" s="637"/>
      <c r="BX38" s="637"/>
      <c r="BY38" s="637"/>
      <c r="BZ38" s="637"/>
      <c r="CA38" s="637"/>
      <c r="CB38" s="646"/>
      <c r="CD38" s="633" t="s">
        <v>339</v>
      </c>
      <c r="CE38" s="634"/>
      <c r="CF38" s="634"/>
      <c r="CG38" s="634"/>
      <c r="CH38" s="634"/>
      <c r="CI38" s="634"/>
      <c r="CJ38" s="634"/>
      <c r="CK38" s="634"/>
      <c r="CL38" s="634"/>
      <c r="CM38" s="634"/>
      <c r="CN38" s="634"/>
      <c r="CO38" s="634"/>
      <c r="CP38" s="634"/>
      <c r="CQ38" s="635"/>
      <c r="CR38" s="636">
        <v>2292130</v>
      </c>
      <c r="CS38" s="637"/>
      <c r="CT38" s="637"/>
      <c r="CU38" s="637"/>
      <c r="CV38" s="637"/>
      <c r="CW38" s="637"/>
      <c r="CX38" s="637"/>
      <c r="CY38" s="638"/>
      <c r="CZ38" s="641">
        <v>8.6999999999999993</v>
      </c>
      <c r="DA38" s="667"/>
      <c r="DB38" s="667"/>
      <c r="DC38" s="671"/>
      <c r="DD38" s="645">
        <v>1854378</v>
      </c>
      <c r="DE38" s="637"/>
      <c r="DF38" s="637"/>
      <c r="DG38" s="637"/>
      <c r="DH38" s="637"/>
      <c r="DI38" s="637"/>
      <c r="DJ38" s="637"/>
      <c r="DK38" s="638"/>
      <c r="DL38" s="645">
        <v>1808834</v>
      </c>
      <c r="DM38" s="637"/>
      <c r="DN38" s="637"/>
      <c r="DO38" s="637"/>
      <c r="DP38" s="637"/>
      <c r="DQ38" s="637"/>
      <c r="DR38" s="637"/>
      <c r="DS38" s="637"/>
      <c r="DT38" s="637"/>
      <c r="DU38" s="637"/>
      <c r="DV38" s="638"/>
      <c r="DW38" s="641">
        <v>12.5</v>
      </c>
      <c r="DX38" s="667"/>
      <c r="DY38" s="667"/>
      <c r="DZ38" s="667"/>
      <c r="EA38" s="667"/>
      <c r="EB38" s="667"/>
      <c r="EC38" s="668"/>
    </row>
    <row r="39" spans="2:133" ht="11.25" customHeight="1" x14ac:dyDescent="0.2">
      <c r="B39" s="633" t="s">
        <v>340</v>
      </c>
      <c r="C39" s="634"/>
      <c r="D39" s="634"/>
      <c r="E39" s="634"/>
      <c r="F39" s="634"/>
      <c r="G39" s="634"/>
      <c r="H39" s="634"/>
      <c r="I39" s="634"/>
      <c r="J39" s="634"/>
      <c r="K39" s="634"/>
      <c r="L39" s="634"/>
      <c r="M39" s="634"/>
      <c r="N39" s="634"/>
      <c r="O39" s="634"/>
      <c r="P39" s="634"/>
      <c r="Q39" s="635"/>
      <c r="R39" s="636" t="s">
        <v>234</v>
      </c>
      <c r="S39" s="637"/>
      <c r="T39" s="637"/>
      <c r="U39" s="637"/>
      <c r="V39" s="637"/>
      <c r="W39" s="637"/>
      <c r="X39" s="637"/>
      <c r="Y39" s="638"/>
      <c r="Z39" s="639" t="s">
        <v>234</v>
      </c>
      <c r="AA39" s="639"/>
      <c r="AB39" s="639"/>
      <c r="AC39" s="639"/>
      <c r="AD39" s="640" t="s">
        <v>234</v>
      </c>
      <c r="AE39" s="640"/>
      <c r="AF39" s="640"/>
      <c r="AG39" s="640"/>
      <c r="AH39" s="640"/>
      <c r="AI39" s="640"/>
      <c r="AJ39" s="640"/>
      <c r="AK39" s="640"/>
      <c r="AL39" s="641" t="s">
        <v>130</v>
      </c>
      <c r="AM39" s="642"/>
      <c r="AN39" s="642"/>
      <c r="AO39" s="643"/>
      <c r="AQ39" s="699" t="s">
        <v>341</v>
      </c>
      <c r="AR39" s="700"/>
      <c r="AS39" s="700"/>
      <c r="AT39" s="700"/>
      <c r="AU39" s="700"/>
      <c r="AV39" s="700"/>
      <c r="AW39" s="700"/>
      <c r="AX39" s="700"/>
      <c r="AY39" s="701"/>
      <c r="AZ39" s="636" t="s">
        <v>130</v>
      </c>
      <c r="BA39" s="637"/>
      <c r="BB39" s="637"/>
      <c r="BC39" s="637"/>
      <c r="BD39" s="669"/>
      <c r="BE39" s="669"/>
      <c r="BF39" s="691"/>
      <c r="BG39" s="633" t="s">
        <v>342</v>
      </c>
      <c r="BH39" s="634"/>
      <c r="BI39" s="634"/>
      <c r="BJ39" s="634"/>
      <c r="BK39" s="634"/>
      <c r="BL39" s="634"/>
      <c r="BM39" s="634"/>
      <c r="BN39" s="634"/>
      <c r="BO39" s="634"/>
      <c r="BP39" s="634"/>
      <c r="BQ39" s="634"/>
      <c r="BR39" s="634"/>
      <c r="BS39" s="634"/>
      <c r="BT39" s="634"/>
      <c r="BU39" s="635"/>
      <c r="BV39" s="636">
        <v>14278</v>
      </c>
      <c r="BW39" s="637"/>
      <c r="BX39" s="637"/>
      <c r="BY39" s="637"/>
      <c r="BZ39" s="637"/>
      <c r="CA39" s="637"/>
      <c r="CB39" s="646"/>
      <c r="CD39" s="633" t="s">
        <v>343</v>
      </c>
      <c r="CE39" s="634"/>
      <c r="CF39" s="634"/>
      <c r="CG39" s="634"/>
      <c r="CH39" s="634"/>
      <c r="CI39" s="634"/>
      <c r="CJ39" s="634"/>
      <c r="CK39" s="634"/>
      <c r="CL39" s="634"/>
      <c r="CM39" s="634"/>
      <c r="CN39" s="634"/>
      <c r="CO39" s="634"/>
      <c r="CP39" s="634"/>
      <c r="CQ39" s="635"/>
      <c r="CR39" s="636">
        <v>656710</v>
      </c>
      <c r="CS39" s="669"/>
      <c r="CT39" s="669"/>
      <c r="CU39" s="669"/>
      <c r="CV39" s="669"/>
      <c r="CW39" s="669"/>
      <c r="CX39" s="669"/>
      <c r="CY39" s="670"/>
      <c r="CZ39" s="641">
        <v>2.5</v>
      </c>
      <c r="DA39" s="667"/>
      <c r="DB39" s="667"/>
      <c r="DC39" s="671"/>
      <c r="DD39" s="645">
        <v>537606</v>
      </c>
      <c r="DE39" s="669"/>
      <c r="DF39" s="669"/>
      <c r="DG39" s="669"/>
      <c r="DH39" s="669"/>
      <c r="DI39" s="669"/>
      <c r="DJ39" s="669"/>
      <c r="DK39" s="670"/>
      <c r="DL39" s="645" t="s">
        <v>234</v>
      </c>
      <c r="DM39" s="669"/>
      <c r="DN39" s="669"/>
      <c r="DO39" s="669"/>
      <c r="DP39" s="669"/>
      <c r="DQ39" s="669"/>
      <c r="DR39" s="669"/>
      <c r="DS39" s="669"/>
      <c r="DT39" s="669"/>
      <c r="DU39" s="669"/>
      <c r="DV39" s="670"/>
      <c r="DW39" s="641" t="s">
        <v>130</v>
      </c>
      <c r="DX39" s="667"/>
      <c r="DY39" s="667"/>
      <c r="DZ39" s="667"/>
      <c r="EA39" s="667"/>
      <c r="EB39" s="667"/>
      <c r="EC39" s="668"/>
    </row>
    <row r="40" spans="2:133" ht="11.25" customHeight="1" x14ac:dyDescent="0.2">
      <c r="B40" s="633" t="s">
        <v>344</v>
      </c>
      <c r="C40" s="634"/>
      <c r="D40" s="634"/>
      <c r="E40" s="634"/>
      <c r="F40" s="634"/>
      <c r="G40" s="634"/>
      <c r="H40" s="634"/>
      <c r="I40" s="634"/>
      <c r="J40" s="634"/>
      <c r="K40" s="634"/>
      <c r="L40" s="634"/>
      <c r="M40" s="634"/>
      <c r="N40" s="634"/>
      <c r="O40" s="634"/>
      <c r="P40" s="634"/>
      <c r="Q40" s="635"/>
      <c r="R40" s="636">
        <v>225300</v>
      </c>
      <c r="S40" s="637"/>
      <c r="T40" s="637"/>
      <c r="U40" s="637"/>
      <c r="V40" s="637"/>
      <c r="W40" s="637"/>
      <c r="X40" s="637"/>
      <c r="Y40" s="638"/>
      <c r="Z40" s="639">
        <v>0.8</v>
      </c>
      <c r="AA40" s="639"/>
      <c r="AB40" s="639"/>
      <c r="AC40" s="639"/>
      <c r="AD40" s="640" t="s">
        <v>130</v>
      </c>
      <c r="AE40" s="640"/>
      <c r="AF40" s="640"/>
      <c r="AG40" s="640"/>
      <c r="AH40" s="640"/>
      <c r="AI40" s="640"/>
      <c r="AJ40" s="640"/>
      <c r="AK40" s="640"/>
      <c r="AL40" s="641" t="s">
        <v>130</v>
      </c>
      <c r="AM40" s="642"/>
      <c r="AN40" s="642"/>
      <c r="AO40" s="643"/>
      <c r="AQ40" s="699" t="s">
        <v>345</v>
      </c>
      <c r="AR40" s="700"/>
      <c r="AS40" s="700"/>
      <c r="AT40" s="700"/>
      <c r="AU40" s="700"/>
      <c r="AV40" s="700"/>
      <c r="AW40" s="700"/>
      <c r="AX40" s="700"/>
      <c r="AY40" s="701"/>
      <c r="AZ40" s="636" t="s">
        <v>130</v>
      </c>
      <c r="BA40" s="637"/>
      <c r="BB40" s="637"/>
      <c r="BC40" s="637"/>
      <c r="BD40" s="669"/>
      <c r="BE40" s="669"/>
      <c r="BF40" s="691"/>
      <c r="BG40" s="684" t="s">
        <v>346</v>
      </c>
      <c r="BH40" s="685"/>
      <c r="BI40" s="685"/>
      <c r="BJ40" s="685"/>
      <c r="BK40" s="685"/>
      <c r="BL40" s="217"/>
      <c r="BM40" s="634" t="s">
        <v>347</v>
      </c>
      <c r="BN40" s="634"/>
      <c r="BO40" s="634"/>
      <c r="BP40" s="634"/>
      <c r="BQ40" s="634"/>
      <c r="BR40" s="634"/>
      <c r="BS40" s="634"/>
      <c r="BT40" s="634"/>
      <c r="BU40" s="635"/>
      <c r="BV40" s="636">
        <v>89</v>
      </c>
      <c r="BW40" s="637"/>
      <c r="BX40" s="637"/>
      <c r="BY40" s="637"/>
      <c r="BZ40" s="637"/>
      <c r="CA40" s="637"/>
      <c r="CB40" s="646"/>
      <c r="CD40" s="633" t="s">
        <v>348</v>
      </c>
      <c r="CE40" s="634"/>
      <c r="CF40" s="634"/>
      <c r="CG40" s="634"/>
      <c r="CH40" s="634"/>
      <c r="CI40" s="634"/>
      <c r="CJ40" s="634"/>
      <c r="CK40" s="634"/>
      <c r="CL40" s="634"/>
      <c r="CM40" s="634"/>
      <c r="CN40" s="634"/>
      <c r="CO40" s="634"/>
      <c r="CP40" s="634"/>
      <c r="CQ40" s="635"/>
      <c r="CR40" s="636">
        <v>2009925</v>
      </c>
      <c r="CS40" s="637"/>
      <c r="CT40" s="637"/>
      <c r="CU40" s="637"/>
      <c r="CV40" s="637"/>
      <c r="CW40" s="637"/>
      <c r="CX40" s="637"/>
      <c r="CY40" s="638"/>
      <c r="CZ40" s="641">
        <v>7.7</v>
      </c>
      <c r="DA40" s="667"/>
      <c r="DB40" s="667"/>
      <c r="DC40" s="671"/>
      <c r="DD40" s="645">
        <v>12325</v>
      </c>
      <c r="DE40" s="637"/>
      <c r="DF40" s="637"/>
      <c r="DG40" s="637"/>
      <c r="DH40" s="637"/>
      <c r="DI40" s="637"/>
      <c r="DJ40" s="637"/>
      <c r="DK40" s="638"/>
      <c r="DL40" s="645" t="s">
        <v>130</v>
      </c>
      <c r="DM40" s="637"/>
      <c r="DN40" s="637"/>
      <c r="DO40" s="637"/>
      <c r="DP40" s="637"/>
      <c r="DQ40" s="637"/>
      <c r="DR40" s="637"/>
      <c r="DS40" s="637"/>
      <c r="DT40" s="637"/>
      <c r="DU40" s="637"/>
      <c r="DV40" s="638"/>
      <c r="DW40" s="641" t="s">
        <v>130</v>
      </c>
      <c r="DX40" s="667"/>
      <c r="DY40" s="667"/>
      <c r="DZ40" s="667"/>
      <c r="EA40" s="667"/>
      <c r="EB40" s="667"/>
      <c r="EC40" s="668"/>
    </row>
    <row r="41" spans="2:133" ht="11.25" customHeight="1" x14ac:dyDescent="0.2">
      <c r="B41" s="657" t="s">
        <v>349</v>
      </c>
      <c r="C41" s="658"/>
      <c r="D41" s="658"/>
      <c r="E41" s="658"/>
      <c r="F41" s="658"/>
      <c r="G41" s="658"/>
      <c r="H41" s="658"/>
      <c r="I41" s="658"/>
      <c r="J41" s="658"/>
      <c r="K41" s="658"/>
      <c r="L41" s="658"/>
      <c r="M41" s="658"/>
      <c r="N41" s="658"/>
      <c r="O41" s="658"/>
      <c r="P41" s="658"/>
      <c r="Q41" s="659"/>
      <c r="R41" s="708">
        <v>27583775</v>
      </c>
      <c r="S41" s="709"/>
      <c r="T41" s="709"/>
      <c r="U41" s="709"/>
      <c r="V41" s="709"/>
      <c r="W41" s="709"/>
      <c r="X41" s="709"/>
      <c r="Y41" s="713"/>
      <c r="Z41" s="714">
        <v>100</v>
      </c>
      <c r="AA41" s="714"/>
      <c r="AB41" s="714"/>
      <c r="AC41" s="714"/>
      <c r="AD41" s="715">
        <v>14211890</v>
      </c>
      <c r="AE41" s="715"/>
      <c r="AF41" s="715"/>
      <c r="AG41" s="715"/>
      <c r="AH41" s="715"/>
      <c r="AI41" s="715"/>
      <c r="AJ41" s="715"/>
      <c r="AK41" s="715"/>
      <c r="AL41" s="716">
        <v>100</v>
      </c>
      <c r="AM41" s="696"/>
      <c r="AN41" s="696"/>
      <c r="AO41" s="717"/>
      <c r="AQ41" s="699" t="s">
        <v>350</v>
      </c>
      <c r="AR41" s="700"/>
      <c r="AS41" s="700"/>
      <c r="AT41" s="700"/>
      <c r="AU41" s="700"/>
      <c r="AV41" s="700"/>
      <c r="AW41" s="700"/>
      <c r="AX41" s="700"/>
      <c r="AY41" s="701"/>
      <c r="AZ41" s="636">
        <v>501758</v>
      </c>
      <c r="BA41" s="637"/>
      <c r="BB41" s="637"/>
      <c r="BC41" s="637"/>
      <c r="BD41" s="669"/>
      <c r="BE41" s="669"/>
      <c r="BF41" s="691"/>
      <c r="BG41" s="684"/>
      <c r="BH41" s="685"/>
      <c r="BI41" s="685"/>
      <c r="BJ41" s="685"/>
      <c r="BK41" s="685"/>
      <c r="BL41" s="217"/>
      <c r="BM41" s="634" t="s">
        <v>351</v>
      </c>
      <c r="BN41" s="634"/>
      <c r="BO41" s="634"/>
      <c r="BP41" s="634"/>
      <c r="BQ41" s="634"/>
      <c r="BR41" s="634"/>
      <c r="BS41" s="634"/>
      <c r="BT41" s="634"/>
      <c r="BU41" s="635"/>
      <c r="BV41" s="636" t="s">
        <v>234</v>
      </c>
      <c r="BW41" s="637"/>
      <c r="BX41" s="637"/>
      <c r="BY41" s="637"/>
      <c r="BZ41" s="637"/>
      <c r="CA41" s="637"/>
      <c r="CB41" s="646"/>
      <c r="CD41" s="633" t="s">
        <v>352</v>
      </c>
      <c r="CE41" s="634"/>
      <c r="CF41" s="634"/>
      <c r="CG41" s="634"/>
      <c r="CH41" s="634"/>
      <c r="CI41" s="634"/>
      <c r="CJ41" s="634"/>
      <c r="CK41" s="634"/>
      <c r="CL41" s="634"/>
      <c r="CM41" s="634"/>
      <c r="CN41" s="634"/>
      <c r="CO41" s="634"/>
      <c r="CP41" s="634"/>
      <c r="CQ41" s="635"/>
      <c r="CR41" s="636" t="s">
        <v>130</v>
      </c>
      <c r="CS41" s="669"/>
      <c r="CT41" s="669"/>
      <c r="CU41" s="669"/>
      <c r="CV41" s="669"/>
      <c r="CW41" s="669"/>
      <c r="CX41" s="669"/>
      <c r="CY41" s="670"/>
      <c r="CZ41" s="641" t="s">
        <v>130</v>
      </c>
      <c r="DA41" s="667"/>
      <c r="DB41" s="667"/>
      <c r="DC41" s="671"/>
      <c r="DD41" s="645" t="s">
        <v>234</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353</v>
      </c>
      <c r="AR42" s="706"/>
      <c r="AS42" s="706"/>
      <c r="AT42" s="706"/>
      <c r="AU42" s="706"/>
      <c r="AV42" s="706"/>
      <c r="AW42" s="706"/>
      <c r="AX42" s="706"/>
      <c r="AY42" s="707"/>
      <c r="AZ42" s="708">
        <v>1559794</v>
      </c>
      <c r="BA42" s="709"/>
      <c r="BB42" s="709"/>
      <c r="BC42" s="709"/>
      <c r="BD42" s="695"/>
      <c r="BE42" s="695"/>
      <c r="BF42" s="697"/>
      <c r="BG42" s="686"/>
      <c r="BH42" s="687"/>
      <c r="BI42" s="687"/>
      <c r="BJ42" s="687"/>
      <c r="BK42" s="687"/>
      <c r="BL42" s="218"/>
      <c r="BM42" s="658" t="s">
        <v>354</v>
      </c>
      <c r="BN42" s="658"/>
      <c r="BO42" s="658"/>
      <c r="BP42" s="658"/>
      <c r="BQ42" s="658"/>
      <c r="BR42" s="658"/>
      <c r="BS42" s="658"/>
      <c r="BT42" s="658"/>
      <c r="BU42" s="659"/>
      <c r="BV42" s="708">
        <v>336</v>
      </c>
      <c r="BW42" s="709"/>
      <c r="BX42" s="709"/>
      <c r="BY42" s="709"/>
      <c r="BZ42" s="709"/>
      <c r="CA42" s="709"/>
      <c r="CB42" s="718"/>
      <c r="CD42" s="633" t="s">
        <v>355</v>
      </c>
      <c r="CE42" s="634"/>
      <c r="CF42" s="634"/>
      <c r="CG42" s="634"/>
      <c r="CH42" s="634"/>
      <c r="CI42" s="634"/>
      <c r="CJ42" s="634"/>
      <c r="CK42" s="634"/>
      <c r="CL42" s="634"/>
      <c r="CM42" s="634"/>
      <c r="CN42" s="634"/>
      <c r="CO42" s="634"/>
      <c r="CP42" s="634"/>
      <c r="CQ42" s="635"/>
      <c r="CR42" s="636">
        <v>3654720</v>
      </c>
      <c r="CS42" s="669"/>
      <c r="CT42" s="669"/>
      <c r="CU42" s="669"/>
      <c r="CV42" s="669"/>
      <c r="CW42" s="669"/>
      <c r="CX42" s="669"/>
      <c r="CY42" s="670"/>
      <c r="CZ42" s="641">
        <v>13.9</v>
      </c>
      <c r="DA42" s="667"/>
      <c r="DB42" s="667"/>
      <c r="DC42" s="671"/>
      <c r="DD42" s="645">
        <v>526381</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356</v>
      </c>
      <c r="CD43" s="633" t="s">
        <v>357</v>
      </c>
      <c r="CE43" s="634"/>
      <c r="CF43" s="634"/>
      <c r="CG43" s="634"/>
      <c r="CH43" s="634"/>
      <c r="CI43" s="634"/>
      <c r="CJ43" s="634"/>
      <c r="CK43" s="634"/>
      <c r="CL43" s="634"/>
      <c r="CM43" s="634"/>
      <c r="CN43" s="634"/>
      <c r="CO43" s="634"/>
      <c r="CP43" s="634"/>
      <c r="CQ43" s="635"/>
      <c r="CR43" s="636">
        <v>205912</v>
      </c>
      <c r="CS43" s="669"/>
      <c r="CT43" s="669"/>
      <c r="CU43" s="669"/>
      <c r="CV43" s="669"/>
      <c r="CW43" s="669"/>
      <c r="CX43" s="669"/>
      <c r="CY43" s="670"/>
      <c r="CZ43" s="641">
        <v>0.8</v>
      </c>
      <c r="DA43" s="667"/>
      <c r="DB43" s="667"/>
      <c r="DC43" s="671"/>
      <c r="DD43" s="645">
        <v>205912</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358</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305</v>
      </c>
      <c r="CE44" s="673"/>
      <c r="CF44" s="633" t="s">
        <v>359</v>
      </c>
      <c r="CG44" s="634"/>
      <c r="CH44" s="634"/>
      <c r="CI44" s="634"/>
      <c r="CJ44" s="634"/>
      <c r="CK44" s="634"/>
      <c r="CL44" s="634"/>
      <c r="CM44" s="634"/>
      <c r="CN44" s="634"/>
      <c r="CO44" s="634"/>
      <c r="CP44" s="634"/>
      <c r="CQ44" s="635"/>
      <c r="CR44" s="636">
        <v>3654427</v>
      </c>
      <c r="CS44" s="637"/>
      <c r="CT44" s="637"/>
      <c r="CU44" s="637"/>
      <c r="CV44" s="637"/>
      <c r="CW44" s="637"/>
      <c r="CX44" s="637"/>
      <c r="CY44" s="638"/>
      <c r="CZ44" s="641">
        <v>13.9</v>
      </c>
      <c r="DA44" s="642"/>
      <c r="DB44" s="642"/>
      <c r="DC44" s="648"/>
      <c r="DD44" s="645">
        <v>526088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360</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361</v>
      </c>
      <c r="CG45" s="634"/>
      <c r="CH45" s="634"/>
      <c r="CI45" s="634"/>
      <c r="CJ45" s="634"/>
      <c r="CK45" s="634"/>
      <c r="CL45" s="634"/>
      <c r="CM45" s="634"/>
      <c r="CN45" s="634"/>
      <c r="CO45" s="634"/>
      <c r="CP45" s="634"/>
      <c r="CQ45" s="635"/>
      <c r="CR45" s="636">
        <v>537264</v>
      </c>
      <c r="CS45" s="669"/>
      <c r="CT45" s="669"/>
      <c r="CU45" s="669"/>
      <c r="CV45" s="669"/>
      <c r="CW45" s="669"/>
      <c r="CX45" s="669"/>
      <c r="CY45" s="670"/>
      <c r="CZ45" s="641">
        <v>2</v>
      </c>
      <c r="DA45" s="667"/>
      <c r="DB45" s="667"/>
      <c r="DC45" s="671"/>
      <c r="DD45" s="645">
        <v>36201</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362</v>
      </c>
      <c r="CG46" s="634"/>
      <c r="CH46" s="634"/>
      <c r="CI46" s="634"/>
      <c r="CJ46" s="634"/>
      <c r="CK46" s="634"/>
      <c r="CL46" s="634"/>
      <c r="CM46" s="634"/>
      <c r="CN46" s="634"/>
      <c r="CO46" s="634"/>
      <c r="CP46" s="634"/>
      <c r="CQ46" s="635"/>
      <c r="CR46" s="636">
        <v>3105533</v>
      </c>
      <c r="CS46" s="637"/>
      <c r="CT46" s="637"/>
      <c r="CU46" s="637"/>
      <c r="CV46" s="637"/>
      <c r="CW46" s="637"/>
      <c r="CX46" s="637"/>
      <c r="CY46" s="638"/>
      <c r="CZ46" s="641">
        <v>11.8</v>
      </c>
      <c r="DA46" s="642"/>
      <c r="DB46" s="642"/>
      <c r="DC46" s="648"/>
      <c r="DD46" s="645">
        <v>479783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363</v>
      </c>
      <c r="CG47" s="634"/>
      <c r="CH47" s="634"/>
      <c r="CI47" s="634"/>
      <c r="CJ47" s="634"/>
      <c r="CK47" s="634"/>
      <c r="CL47" s="634"/>
      <c r="CM47" s="634"/>
      <c r="CN47" s="634"/>
      <c r="CO47" s="634"/>
      <c r="CP47" s="634"/>
      <c r="CQ47" s="635"/>
      <c r="CR47" s="636">
        <v>293</v>
      </c>
      <c r="CS47" s="669"/>
      <c r="CT47" s="669"/>
      <c r="CU47" s="669"/>
      <c r="CV47" s="669"/>
      <c r="CW47" s="669"/>
      <c r="CX47" s="669"/>
      <c r="CY47" s="670"/>
      <c r="CZ47" s="641">
        <v>0</v>
      </c>
      <c r="DA47" s="667"/>
      <c r="DB47" s="667"/>
      <c r="DC47" s="671"/>
      <c r="DD47" s="645">
        <v>293</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364</v>
      </c>
      <c r="CG48" s="634"/>
      <c r="CH48" s="634"/>
      <c r="CI48" s="634"/>
      <c r="CJ48" s="634"/>
      <c r="CK48" s="634"/>
      <c r="CL48" s="634"/>
      <c r="CM48" s="634"/>
      <c r="CN48" s="634"/>
      <c r="CO48" s="634"/>
      <c r="CP48" s="634"/>
      <c r="CQ48" s="635"/>
      <c r="CR48" s="636" t="s">
        <v>130</v>
      </c>
      <c r="CS48" s="637"/>
      <c r="CT48" s="637"/>
      <c r="CU48" s="637"/>
      <c r="CV48" s="637"/>
      <c r="CW48" s="637"/>
      <c r="CX48" s="637"/>
      <c r="CY48" s="638"/>
      <c r="CZ48" s="641" t="s">
        <v>130</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365</v>
      </c>
      <c r="CE49" s="658"/>
      <c r="CF49" s="658"/>
      <c r="CG49" s="658"/>
      <c r="CH49" s="658"/>
      <c r="CI49" s="658"/>
      <c r="CJ49" s="658"/>
      <c r="CK49" s="658"/>
      <c r="CL49" s="658"/>
      <c r="CM49" s="658"/>
      <c r="CN49" s="658"/>
      <c r="CO49" s="658"/>
      <c r="CP49" s="658"/>
      <c r="CQ49" s="659"/>
      <c r="CR49" s="708">
        <v>26256542</v>
      </c>
      <c r="CS49" s="695"/>
      <c r="CT49" s="695"/>
      <c r="CU49" s="695"/>
      <c r="CV49" s="695"/>
      <c r="CW49" s="695"/>
      <c r="CX49" s="695"/>
      <c r="CY49" s="724"/>
      <c r="CZ49" s="716">
        <v>100</v>
      </c>
      <c r="DA49" s="725"/>
      <c r="DB49" s="725"/>
      <c r="DC49" s="726"/>
      <c r="DD49" s="727">
        <v>15899770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0zlisui1Fj2vRDejX/mkvxebP/Wxo79LsWeWwvWblVvztVH1m+3cjfxiQlM7vaKm9uFfB4Mb49EKJHpxfh6bfg==" saltValue="c+d9MhXmX2zF2cRG0flW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366</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367</v>
      </c>
      <c r="DK2" s="736"/>
      <c r="DL2" s="736"/>
      <c r="DM2" s="736"/>
      <c r="DN2" s="736"/>
      <c r="DO2" s="737"/>
      <c r="DP2" s="222"/>
      <c r="DQ2" s="735" t="s">
        <v>368</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369</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370</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371</v>
      </c>
      <c r="B5" s="741"/>
      <c r="C5" s="741"/>
      <c r="D5" s="741"/>
      <c r="E5" s="741"/>
      <c r="F5" s="741"/>
      <c r="G5" s="741"/>
      <c r="H5" s="741"/>
      <c r="I5" s="741"/>
      <c r="J5" s="741"/>
      <c r="K5" s="741"/>
      <c r="L5" s="741"/>
      <c r="M5" s="741"/>
      <c r="N5" s="741"/>
      <c r="O5" s="741"/>
      <c r="P5" s="742"/>
      <c r="Q5" s="746" t="s">
        <v>372</v>
      </c>
      <c r="R5" s="747"/>
      <c r="S5" s="747"/>
      <c r="T5" s="747"/>
      <c r="U5" s="748"/>
      <c r="V5" s="746" t="s">
        <v>373</v>
      </c>
      <c r="W5" s="747"/>
      <c r="X5" s="747"/>
      <c r="Y5" s="747"/>
      <c r="Z5" s="748"/>
      <c r="AA5" s="746" t="s">
        <v>374</v>
      </c>
      <c r="AB5" s="747"/>
      <c r="AC5" s="747"/>
      <c r="AD5" s="747"/>
      <c r="AE5" s="747"/>
      <c r="AF5" s="752" t="s">
        <v>375</v>
      </c>
      <c r="AG5" s="747"/>
      <c r="AH5" s="747"/>
      <c r="AI5" s="747"/>
      <c r="AJ5" s="753"/>
      <c r="AK5" s="747" t="s">
        <v>376</v>
      </c>
      <c r="AL5" s="747"/>
      <c r="AM5" s="747"/>
      <c r="AN5" s="747"/>
      <c r="AO5" s="748"/>
      <c r="AP5" s="746" t="s">
        <v>377</v>
      </c>
      <c r="AQ5" s="747"/>
      <c r="AR5" s="747"/>
      <c r="AS5" s="747"/>
      <c r="AT5" s="748"/>
      <c r="AU5" s="746" t="s">
        <v>378</v>
      </c>
      <c r="AV5" s="747"/>
      <c r="AW5" s="747"/>
      <c r="AX5" s="747"/>
      <c r="AY5" s="753"/>
      <c r="AZ5" s="226"/>
      <c r="BA5" s="226"/>
      <c r="BB5" s="226"/>
      <c r="BC5" s="226"/>
      <c r="BD5" s="226"/>
      <c r="BE5" s="227"/>
      <c r="BF5" s="227"/>
      <c r="BG5" s="227"/>
      <c r="BH5" s="227"/>
      <c r="BI5" s="227"/>
      <c r="BJ5" s="227"/>
      <c r="BK5" s="227"/>
      <c r="BL5" s="227"/>
      <c r="BM5" s="227"/>
      <c r="BN5" s="227"/>
      <c r="BO5" s="227"/>
      <c r="BP5" s="227"/>
      <c r="BQ5" s="740" t="s">
        <v>379</v>
      </c>
      <c r="BR5" s="741"/>
      <c r="BS5" s="741"/>
      <c r="BT5" s="741"/>
      <c r="BU5" s="741"/>
      <c r="BV5" s="741"/>
      <c r="BW5" s="741"/>
      <c r="BX5" s="741"/>
      <c r="BY5" s="741"/>
      <c r="BZ5" s="741"/>
      <c r="CA5" s="741"/>
      <c r="CB5" s="741"/>
      <c r="CC5" s="741"/>
      <c r="CD5" s="741"/>
      <c r="CE5" s="741"/>
      <c r="CF5" s="741"/>
      <c r="CG5" s="742"/>
      <c r="CH5" s="746" t="s">
        <v>380</v>
      </c>
      <c r="CI5" s="747"/>
      <c r="CJ5" s="747"/>
      <c r="CK5" s="747"/>
      <c r="CL5" s="748"/>
      <c r="CM5" s="746" t="s">
        <v>381</v>
      </c>
      <c r="CN5" s="747"/>
      <c r="CO5" s="747"/>
      <c r="CP5" s="747"/>
      <c r="CQ5" s="748"/>
      <c r="CR5" s="746" t="s">
        <v>382</v>
      </c>
      <c r="CS5" s="747"/>
      <c r="CT5" s="747"/>
      <c r="CU5" s="747"/>
      <c r="CV5" s="748"/>
      <c r="CW5" s="746" t="s">
        <v>383</v>
      </c>
      <c r="CX5" s="747"/>
      <c r="CY5" s="747"/>
      <c r="CZ5" s="747"/>
      <c r="DA5" s="748"/>
      <c r="DB5" s="746" t="s">
        <v>384</v>
      </c>
      <c r="DC5" s="747"/>
      <c r="DD5" s="747"/>
      <c r="DE5" s="747"/>
      <c r="DF5" s="748"/>
      <c r="DG5" s="776" t="s">
        <v>385</v>
      </c>
      <c r="DH5" s="777"/>
      <c r="DI5" s="777"/>
      <c r="DJ5" s="777"/>
      <c r="DK5" s="778"/>
      <c r="DL5" s="776" t="s">
        <v>386</v>
      </c>
      <c r="DM5" s="777"/>
      <c r="DN5" s="777"/>
      <c r="DO5" s="777"/>
      <c r="DP5" s="778"/>
      <c r="DQ5" s="746" t="s">
        <v>387</v>
      </c>
      <c r="DR5" s="747"/>
      <c r="DS5" s="747"/>
      <c r="DT5" s="747"/>
      <c r="DU5" s="748"/>
      <c r="DV5" s="746" t="s">
        <v>378</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388</v>
      </c>
      <c r="C7" s="763"/>
      <c r="D7" s="763"/>
      <c r="E7" s="763"/>
      <c r="F7" s="763"/>
      <c r="G7" s="763"/>
      <c r="H7" s="763"/>
      <c r="I7" s="763"/>
      <c r="J7" s="763"/>
      <c r="K7" s="763"/>
      <c r="L7" s="763"/>
      <c r="M7" s="763"/>
      <c r="N7" s="763"/>
      <c r="O7" s="763"/>
      <c r="P7" s="764"/>
      <c r="Q7" s="765">
        <v>25557</v>
      </c>
      <c r="R7" s="766"/>
      <c r="S7" s="766"/>
      <c r="T7" s="766"/>
      <c r="U7" s="766"/>
      <c r="V7" s="766">
        <v>24230</v>
      </c>
      <c r="W7" s="766"/>
      <c r="X7" s="766"/>
      <c r="Y7" s="766"/>
      <c r="Z7" s="766"/>
      <c r="AA7" s="766">
        <v>1327</v>
      </c>
      <c r="AB7" s="766"/>
      <c r="AC7" s="766"/>
      <c r="AD7" s="766"/>
      <c r="AE7" s="767"/>
      <c r="AF7" s="768">
        <v>744</v>
      </c>
      <c r="AG7" s="769"/>
      <c r="AH7" s="769"/>
      <c r="AI7" s="769"/>
      <c r="AJ7" s="770"/>
      <c r="AK7" s="771" t="s">
        <v>513</v>
      </c>
      <c r="AL7" s="772"/>
      <c r="AM7" s="772"/>
      <c r="AN7" s="772"/>
      <c r="AO7" s="772"/>
      <c r="AP7" s="772">
        <v>21477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592</v>
      </c>
      <c r="BT7" s="760"/>
      <c r="BU7" s="760"/>
      <c r="BV7" s="760"/>
      <c r="BW7" s="760"/>
      <c r="BX7" s="760"/>
      <c r="BY7" s="760"/>
      <c r="BZ7" s="760"/>
      <c r="CA7" s="760"/>
      <c r="CB7" s="760"/>
      <c r="CC7" s="760"/>
      <c r="CD7" s="760"/>
      <c r="CE7" s="760"/>
      <c r="CF7" s="760"/>
      <c r="CG7" s="775"/>
      <c r="CH7" s="756">
        <v>75</v>
      </c>
      <c r="CI7" s="757"/>
      <c r="CJ7" s="757"/>
      <c r="CK7" s="757"/>
      <c r="CL7" s="758"/>
      <c r="CM7" s="756">
        <v>4083</v>
      </c>
      <c r="CN7" s="757"/>
      <c r="CO7" s="757"/>
      <c r="CP7" s="757"/>
      <c r="CQ7" s="758"/>
      <c r="CR7" s="756">
        <v>1408</v>
      </c>
      <c r="CS7" s="757"/>
      <c r="CT7" s="757"/>
      <c r="CU7" s="757"/>
      <c r="CV7" s="758"/>
      <c r="CW7" s="756">
        <v>331</v>
      </c>
      <c r="CX7" s="757"/>
      <c r="CY7" s="757"/>
      <c r="CZ7" s="757"/>
      <c r="DA7" s="758"/>
      <c r="DB7" s="756">
        <v>2150</v>
      </c>
      <c r="DC7" s="757"/>
      <c r="DD7" s="757"/>
      <c r="DE7" s="757"/>
      <c r="DF7" s="758"/>
      <c r="DG7" s="756" t="s">
        <v>513</v>
      </c>
      <c r="DH7" s="757"/>
      <c r="DI7" s="757"/>
      <c r="DJ7" s="757"/>
      <c r="DK7" s="758"/>
      <c r="DL7" s="756" t="s">
        <v>513</v>
      </c>
      <c r="DM7" s="757"/>
      <c r="DN7" s="757"/>
      <c r="DO7" s="757"/>
      <c r="DP7" s="758"/>
      <c r="DQ7" s="756" t="s">
        <v>513</v>
      </c>
      <c r="DR7" s="757"/>
      <c r="DS7" s="757"/>
      <c r="DT7" s="757"/>
      <c r="DU7" s="758"/>
      <c r="DV7" s="759"/>
      <c r="DW7" s="760"/>
      <c r="DX7" s="760"/>
      <c r="DY7" s="760"/>
      <c r="DZ7" s="761"/>
      <c r="EA7" s="228"/>
    </row>
    <row r="8" spans="1:131" s="229" customFormat="1" ht="26.25" customHeight="1" x14ac:dyDescent="0.2">
      <c r="A8" s="232">
        <v>2</v>
      </c>
      <c r="B8" s="793" t="s">
        <v>389</v>
      </c>
      <c r="C8" s="794"/>
      <c r="D8" s="794"/>
      <c r="E8" s="794"/>
      <c r="F8" s="794"/>
      <c r="G8" s="794"/>
      <c r="H8" s="794"/>
      <c r="I8" s="794"/>
      <c r="J8" s="794"/>
      <c r="K8" s="794"/>
      <c r="L8" s="794"/>
      <c r="M8" s="794"/>
      <c r="N8" s="794"/>
      <c r="O8" s="794"/>
      <c r="P8" s="795"/>
      <c r="Q8" s="796">
        <v>2027</v>
      </c>
      <c r="R8" s="797"/>
      <c r="S8" s="797"/>
      <c r="T8" s="797"/>
      <c r="U8" s="797"/>
      <c r="V8" s="797">
        <v>2027</v>
      </c>
      <c r="W8" s="797"/>
      <c r="X8" s="797"/>
      <c r="Y8" s="797"/>
      <c r="Z8" s="797"/>
      <c r="AA8" s="797" t="s">
        <v>513</v>
      </c>
      <c r="AB8" s="797"/>
      <c r="AC8" s="797"/>
      <c r="AD8" s="797"/>
      <c r="AE8" s="798"/>
      <c r="AF8" s="799" t="s">
        <v>130</v>
      </c>
      <c r="AG8" s="800"/>
      <c r="AH8" s="800"/>
      <c r="AI8" s="800"/>
      <c r="AJ8" s="801"/>
      <c r="AK8" s="782" t="s">
        <v>513</v>
      </c>
      <c r="AL8" s="783"/>
      <c r="AM8" s="783"/>
      <c r="AN8" s="783"/>
      <c r="AO8" s="783"/>
      <c r="AP8" s="783">
        <v>2150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390</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391</v>
      </c>
      <c r="B23" s="802" t="s">
        <v>392</v>
      </c>
      <c r="C23" s="803"/>
      <c r="D23" s="803"/>
      <c r="E23" s="803"/>
      <c r="F23" s="803"/>
      <c r="G23" s="803"/>
      <c r="H23" s="803"/>
      <c r="I23" s="803"/>
      <c r="J23" s="803"/>
      <c r="K23" s="803"/>
      <c r="L23" s="803"/>
      <c r="M23" s="803"/>
      <c r="N23" s="803"/>
      <c r="O23" s="803"/>
      <c r="P23" s="804"/>
      <c r="Q23" s="805">
        <v>27584</v>
      </c>
      <c r="R23" s="806"/>
      <c r="S23" s="806"/>
      <c r="T23" s="806"/>
      <c r="U23" s="806"/>
      <c r="V23" s="806">
        <v>26257</v>
      </c>
      <c r="W23" s="806"/>
      <c r="X23" s="806"/>
      <c r="Y23" s="806"/>
      <c r="Z23" s="806"/>
      <c r="AA23" s="806">
        <v>1327</v>
      </c>
      <c r="AB23" s="806"/>
      <c r="AC23" s="806"/>
      <c r="AD23" s="806"/>
      <c r="AE23" s="807"/>
      <c r="AF23" s="808">
        <v>744</v>
      </c>
      <c r="AG23" s="806"/>
      <c r="AH23" s="806"/>
      <c r="AI23" s="806"/>
      <c r="AJ23" s="809"/>
      <c r="AK23" s="810"/>
      <c r="AL23" s="811"/>
      <c r="AM23" s="811"/>
      <c r="AN23" s="811"/>
      <c r="AO23" s="811"/>
      <c r="AP23" s="806">
        <v>23627</v>
      </c>
      <c r="AQ23" s="806"/>
      <c r="AR23" s="806"/>
      <c r="AS23" s="806"/>
      <c r="AT23" s="806"/>
      <c r="AU23" s="822"/>
      <c r="AV23" s="822"/>
      <c r="AW23" s="822"/>
      <c r="AX23" s="822"/>
      <c r="AY23" s="823"/>
      <c r="AZ23" s="824" t="s">
        <v>130</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393</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394</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371</v>
      </c>
      <c r="B26" s="741"/>
      <c r="C26" s="741"/>
      <c r="D26" s="741"/>
      <c r="E26" s="741"/>
      <c r="F26" s="741"/>
      <c r="G26" s="741"/>
      <c r="H26" s="741"/>
      <c r="I26" s="741"/>
      <c r="J26" s="741"/>
      <c r="K26" s="741"/>
      <c r="L26" s="741"/>
      <c r="M26" s="741"/>
      <c r="N26" s="741"/>
      <c r="O26" s="741"/>
      <c r="P26" s="742"/>
      <c r="Q26" s="746" t="s">
        <v>395</v>
      </c>
      <c r="R26" s="747"/>
      <c r="S26" s="747"/>
      <c r="T26" s="747"/>
      <c r="U26" s="748"/>
      <c r="V26" s="746" t="s">
        <v>396</v>
      </c>
      <c r="W26" s="747"/>
      <c r="X26" s="747"/>
      <c r="Y26" s="747"/>
      <c r="Z26" s="748"/>
      <c r="AA26" s="746" t="s">
        <v>397</v>
      </c>
      <c r="AB26" s="747"/>
      <c r="AC26" s="747"/>
      <c r="AD26" s="747"/>
      <c r="AE26" s="747"/>
      <c r="AF26" s="827" t="s">
        <v>398</v>
      </c>
      <c r="AG26" s="828"/>
      <c r="AH26" s="828"/>
      <c r="AI26" s="828"/>
      <c r="AJ26" s="829"/>
      <c r="AK26" s="747" t="s">
        <v>399</v>
      </c>
      <c r="AL26" s="747"/>
      <c r="AM26" s="747"/>
      <c r="AN26" s="747"/>
      <c r="AO26" s="748"/>
      <c r="AP26" s="746" t="s">
        <v>400</v>
      </c>
      <c r="AQ26" s="747"/>
      <c r="AR26" s="747"/>
      <c r="AS26" s="747"/>
      <c r="AT26" s="748"/>
      <c r="AU26" s="746" t="s">
        <v>401</v>
      </c>
      <c r="AV26" s="747"/>
      <c r="AW26" s="747"/>
      <c r="AX26" s="747"/>
      <c r="AY26" s="748"/>
      <c r="AZ26" s="746" t="s">
        <v>402</v>
      </c>
      <c r="BA26" s="747"/>
      <c r="BB26" s="747"/>
      <c r="BC26" s="747"/>
      <c r="BD26" s="748"/>
      <c r="BE26" s="746" t="s">
        <v>378</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403</v>
      </c>
      <c r="C28" s="763"/>
      <c r="D28" s="763"/>
      <c r="E28" s="763"/>
      <c r="F28" s="763"/>
      <c r="G28" s="763"/>
      <c r="H28" s="763"/>
      <c r="I28" s="763"/>
      <c r="J28" s="763"/>
      <c r="K28" s="763"/>
      <c r="L28" s="763"/>
      <c r="M28" s="763"/>
      <c r="N28" s="763"/>
      <c r="O28" s="763"/>
      <c r="P28" s="764"/>
      <c r="Q28" s="835">
        <v>6678</v>
      </c>
      <c r="R28" s="836"/>
      <c r="S28" s="836"/>
      <c r="T28" s="836"/>
      <c r="U28" s="836"/>
      <c r="V28" s="836">
        <v>6646</v>
      </c>
      <c r="W28" s="836"/>
      <c r="X28" s="836"/>
      <c r="Y28" s="836"/>
      <c r="Z28" s="836"/>
      <c r="AA28" s="836">
        <v>32</v>
      </c>
      <c r="AB28" s="836"/>
      <c r="AC28" s="836"/>
      <c r="AD28" s="836"/>
      <c r="AE28" s="837"/>
      <c r="AF28" s="838">
        <v>32</v>
      </c>
      <c r="AG28" s="836"/>
      <c r="AH28" s="836"/>
      <c r="AI28" s="836"/>
      <c r="AJ28" s="839"/>
      <c r="AK28" s="840">
        <v>422</v>
      </c>
      <c r="AL28" s="841"/>
      <c r="AM28" s="841"/>
      <c r="AN28" s="841"/>
      <c r="AO28" s="841"/>
      <c r="AP28" s="841" t="s">
        <v>513</v>
      </c>
      <c r="AQ28" s="841"/>
      <c r="AR28" s="841"/>
      <c r="AS28" s="841"/>
      <c r="AT28" s="841"/>
      <c r="AU28" s="841" t="s">
        <v>513</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404</v>
      </c>
      <c r="C29" s="794"/>
      <c r="D29" s="794"/>
      <c r="E29" s="794"/>
      <c r="F29" s="794"/>
      <c r="G29" s="794"/>
      <c r="H29" s="794"/>
      <c r="I29" s="794"/>
      <c r="J29" s="794"/>
      <c r="K29" s="794"/>
      <c r="L29" s="794"/>
      <c r="M29" s="794"/>
      <c r="N29" s="794"/>
      <c r="O29" s="794"/>
      <c r="P29" s="795"/>
      <c r="Q29" s="796">
        <v>80</v>
      </c>
      <c r="R29" s="797"/>
      <c r="S29" s="797"/>
      <c r="T29" s="797"/>
      <c r="U29" s="797"/>
      <c r="V29" s="797">
        <v>70</v>
      </c>
      <c r="W29" s="797"/>
      <c r="X29" s="797"/>
      <c r="Y29" s="797"/>
      <c r="Z29" s="797"/>
      <c r="AA29" s="797">
        <v>10</v>
      </c>
      <c r="AB29" s="797"/>
      <c r="AC29" s="797"/>
      <c r="AD29" s="797"/>
      <c r="AE29" s="798"/>
      <c r="AF29" s="799">
        <v>10</v>
      </c>
      <c r="AG29" s="800"/>
      <c r="AH29" s="800"/>
      <c r="AI29" s="800"/>
      <c r="AJ29" s="801"/>
      <c r="AK29" s="847">
        <v>18</v>
      </c>
      <c r="AL29" s="843"/>
      <c r="AM29" s="843"/>
      <c r="AN29" s="843"/>
      <c r="AO29" s="843"/>
      <c r="AP29" s="843">
        <v>36</v>
      </c>
      <c r="AQ29" s="843"/>
      <c r="AR29" s="843"/>
      <c r="AS29" s="843"/>
      <c r="AT29" s="843"/>
      <c r="AU29" s="843">
        <v>36</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405</v>
      </c>
      <c r="C30" s="794"/>
      <c r="D30" s="794"/>
      <c r="E30" s="794"/>
      <c r="F30" s="794"/>
      <c r="G30" s="794"/>
      <c r="H30" s="794"/>
      <c r="I30" s="794"/>
      <c r="J30" s="794"/>
      <c r="K30" s="794"/>
      <c r="L30" s="794"/>
      <c r="M30" s="794"/>
      <c r="N30" s="794"/>
      <c r="O30" s="794"/>
      <c r="P30" s="795"/>
      <c r="Q30" s="796">
        <v>5017</v>
      </c>
      <c r="R30" s="797"/>
      <c r="S30" s="797"/>
      <c r="T30" s="797"/>
      <c r="U30" s="797"/>
      <c r="V30" s="797">
        <v>4970</v>
      </c>
      <c r="W30" s="797"/>
      <c r="X30" s="797"/>
      <c r="Y30" s="797"/>
      <c r="Z30" s="797"/>
      <c r="AA30" s="797">
        <v>47</v>
      </c>
      <c r="AB30" s="797"/>
      <c r="AC30" s="797"/>
      <c r="AD30" s="797"/>
      <c r="AE30" s="798"/>
      <c r="AF30" s="799">
        <v>47</v>
      </c>
      <c r="AG30" s="800"/>
      <c r="AH30" s="800"/>
      <c r="AI30" s="800"/>
      <c r="AJ30" s="801"/>
      <c r="AK30" s="847">
        <v>744</v>
      </c>
      <c r="AL30" s="843"/>
      <c r="AM30" s="843"/>
      <c r="AN30" s="843"/>
      <c r="AO30" s="843"/>
      <c r="AP30" s="843" t="s">
        <v>513</v>
      </c>
      <c r="AQ30" s="843"/>
      <c r="AR30" s="843"/>
      <c r="AS30" s="843"/>
      <c r="AT30" s="843"/>
      <c r="AU30" s="843" t="s">
        <v>513</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406</v>
      </c>
      <c r="C31" s="794"/>
      <c r="D31" s="794"/>
      <c r="E31" s="794"/>
      <c r="F31" s="794"/>
      <c r="G31" s="794"/>
      <c r="H31" s="794"/>
      <c r="I31" s="794"/>
      <c r="J31" s="794"/>
      <c r="K31" s="794"/>
      <c r="L31" s="794"/>
      <c r="M31" s="794"/>
      <c r="N31" s="794"/>
      <c r="O31" s="794"/>
      <c r="P31" s="795"/>
      <c r="Q31" s="796">
        <v>660</v>
      </c>
      <c r="R31" s="797"/>
      <c r="S31" s="797"/>
      <c r="T31" s="797"/>
      <c r="U31" s="797"/>
      <c r="V31" s="797">
        <v>652</v>
      </c>
      <c r="W31" s="797"/>
      <c r="X31" s="797"/>
      <c r="Y31" s="797"/>
      <c r="Z31" s="797"/>
      <c r="AA31" s="797">
        <v>8</v>
      </c>
      <c r="AB31" s="797"/>
      <c r="AC31" s="797"/>
      <c r="AD31" s="797"/>
      <c r="AE31" s="798"/>
      <c r="AF31" s="799">
        <v>8</v>
      </c>
      <c r="AG31" s="800"/>
      <c r="AH31" s="800"/>
      <c r="AI31" s="800"/>
      <c r="AJ31" s="801"/>
      <c r="AK31" s="847">
        <v>165</v>
      </c>
      <c r="AL31" s="843"/>
      <c r="AM31" s="843"/>
      <c r="AN31" s="843"/>
      <c r="AO31" s="843"/>
      <c r="AP31" s="843" t="s">
        <v>513</v>
      </c>
      <c r="AQ31" s="843"/>
      <c r="AR31" s="843"/>
      <c r="AS31" s="843"/>
      <c r="AT31" s="843"/>
      <c r="AU31" s="843" t="s">
        <v>513</v>
      </c>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407</v>
      </c>
      <c r="C32" s="794"/>
      <c r="D32" s="794"/>
      <c r="E32" s="794"/>
      <c r="F32" s="794"/>
      <c r="G32" s="794"/>
      <c r="H32" s="794"/>
      <c r="I32" s="794"/>
      <c r="J32" s="794"/>
      <c r="K32" s="794"/>
      <c r="L32" s="794"/>
      <c r="M32" s="794"/>
      <c r="N32" s="794"/>
      <c r="O32" s="794"/>
      <c r="P32" s="795"/>
      <c r="Q32" s="796">
        <v>344</v>
      </c>
      <c r="R32" s="797"/>
      <c r="S32" s="797"/>
      <c r="T32" s="797"/>
      <c r="U32" s="797"/>
      <c r="V32" s="797">
        <v>318</v>
      </c>
      <c r="W32" s="797"/>
      <c r="X32" s="797"/>
      <c r="Y32" s="797"/>
      <c r="Z32" s="797"/>
      <c r="AA32" s="797">
        <v>26</v>
      </c>
      <c r="AB32" s="797"/>
      <c r="AC32" s="797"/>
      <c r="AD32" s="797"/>
      <c r="AE32" s="798"/>
      <c r="AF32" s="799">
        <v>1199</v>
      </c>
      <c r="AG32" s="800"/>
      <c r="AH32" s="800"/>
      <c r="AI32" s="800"/>
      <c r="AJ32" s="801"/>
      <c r="AK32" s="847">
        <v>76</v>
      </c>
      <c r="AL32" s="843"/>
      <c r="AM32" s="843"/>
      <c r="AN32" s="843"/>
      <c r="AO32" s="843"/>
      <c r="AP32" s="843">
        <v>1784</v>
      </c>
      <c r="AQ32" s="843"/>
      <c r="AR32" s="843"/>
      <c r="AS32" s="843"/>
      <c r="AT32" s="843"/>
      <c r="AU32" s="843">
        <v>1784</v>
      </c>
      <c r="AV32" s="843"/>
      <c r="AW32" s="843"/>
      <c r="AX32" s="843"/>
      <c r="AY32" s="843"/>
      <c r="AZ32" s="844"/>
      <c r="BA32" s="844"/>
      <c r="BB32" s="844"/>
      <c r="BC32" s="844"/>
      <c r="BD32" s="844"/>
      <c r="BE32" s="845" t="s">
        <v>408</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409</v>
      </c>
      <c r="C33" s="794"/>
      <c r="D33" s="794"/>
      <c r="E33" s="794"/>
      <c r="F33" s="794"/>
      <c r="G33" s="794"/>
      <c r="H33" s="794"/>
      <c r="I33" s="794"/>
      <c r="J33" s="794"/>
      <c r="K33" s="794"/>
      <c r="L33" s="794"/>
      <c r="M33" s="794"/>
      <c r="N33" s="794"/>
      <c r="O33" s="794"/>
      <c r="P33" s="795"/>
      <c r="Q33" s="796">
        <v>298</v>
      </c>
      <c r="R33" s="797"/>
      <c r="S33" s="797"/>
      <c r="T33" s="797"/>
      <c r="U33" s="797"/>
      <c r="V33" s="797">
        <v>294</v>
      </c>
      <c r="W33" s="797"/>
      <c r="X33" s="797"/>
      <c r="Y33" s="797"/>
      <c r="Z33" s="797"/>
      <c r="AA33" s="797">
        <v>4</v>
      </c>
      <c r="AB33" s="797"/>
      <c r="AC33" s="797"/>
      <c r="AD33" s="797"/>
      <c r="AE33" s="798"/>
      <c r="AF33" s="799">
        <v>4</v>
      </c>
      <c r="AG33" s="800"/>
      <c r="AH33" s="800"/>
      <c r="AI33" s="800"/>
      <c r="AJ33" s="801"/>
      <c r="AK33" s="847">
        <v>231</v>
      </c>
      <c r="AL33" s="843"/>
      <c r="AM33" s="843"/>
      <c r="AN33" s="843"/>
      <c r="AO33" s="843"/>
      <c r="AP33" s="843">
        <v>1663</v>
      </c>
      <c r="AQ33" s="843"/>
      <c r="AR33" s="843"/>
      <c r="AS33" s="843"/>
      <c r="AT33" s="843"/>
      <c r="AU33" s="843">
        <v>1663</v>
      </c>
      <c r="AV33" s="843"/>
      <c r="AW33" s="843"/>
      <c r="AX33" s="843"/>
      <c r="AY33" s="843"/>
      <c r="AZ33" s="844"/>
      <c r="BA33" s="844"/>
      <c r="BB33" s="844"/>
      <c r="BC33" s="844"/>
      <c r="BD33" s="844"/>
      <c r="BE33" s="845" t="s">
        <v>410</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391</v>
      </c>
      <c r="B63" s="802" t="s">
        <v>412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1299</v>
      </c>
      <c r="AG63" s="857"/>
      <c r="AH63" s="857"/>
      <c r="AI63" s="857"/>
      <c r="AJ63" s="858"/>
      <c r="AK63" s="859"/>
      <c r="AL63" s="854"/>
      <c r="AM63" s="854"/>
      <c r="AN63" s="854"/>
      <c r="AO63" s="854"/>
      <c r="AP63" s="857">
        <v>3481</v>
      </c>
      <c r="AQ63" s="857"/>
      <c r="AR63" s="857"/>
      <c r="AS63" s="857"/>
      <c r="AT63" s="857"/>
      <c r="AU63" s="857">
        <v>3481</v>
      </c>
      <c r="AV63" s="857"/>
      <c r="AW63" s="857"/>
      <c r="AX63" s="857"/>
      <c r="AY63" s="857"/>
      <c r="AZ63" s="861"/>
      <c r="BA63" s="861"/>
      <c r="BB63" s="861"/>
      <c r="BC63" s="861"/>
      <c r="BD63" s="861"/>
      <c r="BE63" s="862"/>
      <c r="BF63" s="862"/>
      <c r="BG63" s="862"/>
      <c r="BH63" s="862"/>
      <c r="BI63" s="863"/>
      <c r="BJ63" s="864" t="s">
        <v>413</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395</v>
      </c>
      <c r="R66" s="747"/>
      <c r="S66" s="747"/>
      <c r="T66" s="747"/>
      <c r="U66" s="748"/>
      <c r="V66" s="746" t="s">
        <v>396</v>
      </c>
      <c r="W66" s="747"/>
      <c r="X66" s="747"/>
      <c r="Y66" s="747"/>
      <c r="Z66" s="748"/>
      <c r="AA66" s="746" t="s">
        <v>397</v>
      </c>
      <c r="AB66" s="747"/>
      <c r="AC66" s="747"/>
      <c r="AD66" s="747"/>
      <c r="AE66" s="748"/>
      <c r="AF66" s="867" t="s">
        <v>416</v>
      </c>
      <c r="AG66" s="828"/>
      <c r="AH66" s="828"/>
      <c r="AI66" s="828"/>
      <c r="AJ66" s="868"/>
      <c r="AK66" s="746" t="s">
        <v>417</v>
      </c>
      <c r="AL66" s="741"/>
      <c r="AM66" s="741"/>
      <c r="AN66" s="741"/>
      <c r="AO66" s="742"/>
      <c r="AP66" s="746" t="s">
        <v>418</v>
      </c>
      <c r="AQ66" s="747"/>
      <c r="AR66" s="747"/>
      <c r="AS66" s="747"/>
      <c r="AT66" s="748"/>
      <c r="AU66" s="746" t="s">
        <v>419</v>
      </c>
      <c r="AV66" s="747"/>
      <c r="AW66" s="747"/>
      <c r="AX66" s="747"/>
      <c r="AY66" s="748"/>
      <c r="AZ66" s="746" t="s">
        <v>378</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581</v>
      </c>
      <c r="C68" s="883"/>
      <c r="D68" s="883"/>
      <c r="E68" s="883"/>
      <c r="F68" s="883"/>
      <c r="G68" s="883"/>
      <c r="H68" s="883"/>
      <c r="I68" s="883"/>
      <c r="J68" s="883"/>
      <c r="K68" s="883"/>
      <c r="L68" s="883"/>
      <c r="M68" s="883"/>
      <c r="N68" s="883"/>
      <c r="O68" s="883"/>
      <c r="P68" s="884"/>
      <c r="Q68" s="885">
        <v>4679</v>
      </c>
      <c r="R68" s="879"/>
      <c r="S68" s="879"/>
      <c r="T68" s="879"/>
      <c r="U68" s="879"/>
      <c r="V68" s="879">
        <v>4570</v>
      </c>
      <c r="W68" s="879"/>
      <c r="X68" s="879"/>
      <c r="Y68" s="879"/>
      <c r="Z68" s="879"/>
      <c r="AA68" s="879">
        <v>109</v>
      </c>
      <c r="AB68" s="879"/>
      <c r="AC68" s="879"/>
      <c r="AD68" s="879"/>
      <c r="AE68" s="879"/>
      <c r="AF68" s="879">
        <v>102</v>
      </c>
      <c r="AG68" s="879"/>
      <c r="AH68" s="879"/>
      <c r="AI68" s="879"/>
      <c r="AJ68" s="879"/>
      <c r="AK68" s="879" t="s">
        <v>513</v>
      </c>
      <c r="AL68" s="879"/>
      <c r="AM68" s="879"/>
      <c r="AN68" s="879"/>
      <c r="AO68" s="879"/>
      <c r="AP68" s="879">
        <v>2411</v>
      </c>
      <c r="AQ68" s="879"/>
      <c r="AR68" s="879"/>
      <c r="AS68" s="879"/>
      <c r="AT68" s="879"/>
      <c r="AU68" s="879">
        <v>2411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582</v>
      </c>
      <c r="C69" s="887"/>
      <c r="D69" s="887"/>
      <c r="E69" s="887"/>
      <c r="F69" s="887"/>
      <c r="G69" s="887"/>
      <c r="H69" s="887"/>
      <c r="I69" s="887"/>
      <c r="J69" s="887"/>
      <c r="K69" s="887"/>
      <c r="L69" s="887"/>
      <c r="M69" s="887"/>
      <c r="N69" s="887"/>
      <c r="O69" s="887"/>
      <c r="P69" s="888"/>
      <c r="Q69" s="889">
        <v>6084</v>
      </c>
      <c r="R69" s="843"/>
      <c r="S69" s="843"/>
      <c r="T69" s="843"/>
      <c r="U69" s="843"/>
      <c r="V69" s="843">
        <v>5774</v>
      </c>
      <c r="W69" s="843"/>
      <c r="X69" s="843"/>
      <c r="Y69" s="843"/>
      <c r="Z69" s="843"/>
      <c r="AA69" s="843">
        <v>310</v>
      </c>
      <c r="AB69" s="843"/>
      <c r="AC69" s="843"/>
      <c r="AD69" s="843"/>
      <c r="AE69" s="843"/>
      <c r="AF69" s="843">
        <v>6094</v>
      </c>
      <c r="AG69" s="843"/>
      <c r="AH69" s="843"/>
      <c r="AI69" s="843"/>
      <c r="AJ69" s="843"/>
      <c r="AK69" s="843" t="s">
        <v>513</v>
      </c>
      <c r="AL69" s="843"/>
      <c r="AM69" s="843"/>
      <c r="AN69" s="843"/>
      <c r="AO69" s="843"/>
      <c r="AP69" s="843">
        <v>3912</v>
      </c>
      <c r="AQ69" s="843"/>
      <c r="AR69" s="843"/>
      <c r="AS69" s="843"/>
      <c r="AT69" s="843"/>
      <c r="AU69" s="843" t="s">
        <v>513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583</v>
      </c>
      <c r="C70" s="887"/>
      <c r="D70" s="887"/>
      <c r="E70" s="887"/>
      <c r="F70" s="887"/>
      <c r="G70" s="887"/>
      <c r="H70" s="887"/>
      <c r="I70" s="887"/>
      <c r="J70" s="887"/>
      <c r="K70" s="887"/>
      <c r="L70" s="887"/>
      <c r="M70" s="887"/>
      <c r="N70" s="887"/>
      <c r="O70" s="887"/>
      <c r="P70" s="888"/>
      <c r="Q70" s="889">
        <v>1125</v>
      </c>
      <c r="R70" s="843"/>
      <c r="S70" s="843"/>
      <c r="T70" s="843"/>
      <c r="U70" s="843"/>
      <c r="V70" s="843">
        <v>1046</v>
      </c>
      <c r="W70" s="843"/>
      <c r="X70" s="843"/>
      <c r="Y70" s="843"/>
      <c r="Z70" s="843"/>
      <c r="AA70" s="843">
        <v>79</v>
      </c>
      <c r="AB70" s="843"/>
      <c r="AC70" s="843"/>
      <c r="AD70" s="843"/>
      <c r="AE70" s="843"/>
      <c r="AF70" s="843">
        <v>79</v>
      </c>
      <c r="AG70" s="843"/>
      <c r="AH70" s="843"/>
      <c r="AI70" s="843"/>
      <c r="AJ70" s="843"/>
      <c r="AK70" s="843" t="s">
        <v>513</v>
      </c>
      <c r="AL70" s="843"/>
      <c r="AM70" s="843"/>
      <c r="AN70" s="843"/>
      <c r="AO70" s="843"/>
      <c r="AP70" s="843">
        <v>202</v>
      </c>
      <c r="AQ70" s="843"/>
      <c r="AR70" s="843"/>
      <c r="AS70" s="843"/>
      <c r="AT70" s="843"/>
      <c r="AU70" s="843">
        <v>93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584</v>
      </c>
      <c r="C71" s="887"/>
      <c r="D71" s="887"/>
      <c r="E71" s="887"/>
      <c r="F71" s="887"/>
      <c r="G71" s="887"/>
      <c r="H71" s="887"/>
      <c r="I71" s="887"/>
      <c r="J71" s="887"/>
      <c r="K71" s="887"/>
      <c r="L71" s="887"/>
      <c r="M71" s="887"/>
      <c r="N71" s="887"/>
      <c r="O71" s="887"/>
      <c r="P71" s="888"/>
      <c r="Q71" s="889">
        <v>4842</v>
      </c>
      <c r="R71" s="843"/>
      <c r="S71" s="843"/>
      <c r="T71" s="843"/>
      <c r="U71" s="843"/>
      <c r="V71" s="843">
        <v>4664</v>
      </c>
      <c r="W71" s="843"/>
      <c r="X71" s="843"/>
      <c r="Y71" s="843"/>
      <c r="Z71" s="843"/>
      <c r="AA71" s="843">
        <v>178</v>
      </c>
      <c r="AB71" s="843"/>
      <c r="AC71" s="843"/>
      <c r="AD71" s="843"/>
      <c r="AE71" s="843"/>
      <c r="AF71" s="843">
        <v>3921</v>
      </c>
      <c r="AG71" s="843"/>
      <c r="AH71" s="843"/>
      <c r="AI71" s="843"/>
      <c r="AJ71" s="843"/>
      <c r="AK71" s="843" t="s">
        <v>513</v>
      </c>
      <c r="AL71" s="843"/>
      <c r="AM71" s="843"/>
      <c r="AN71" s="843"/>
      <c r="AO71" s="843"/>
      <c r="AP71" s="843">
        <v>1711</v>
      </c>
      <c r="AQ71" s="843"/>
      <c r="AR71" s="843"/>
      <c r="AS71" s="843"/>
      <c r="AT71" s="843"/>
      <c r="AU71" s="843" t="s">
        <v>513</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585</v>
      </c>
      <c r="C72" s="887"/>
      <c r="D72" s="887"/>
      <c r="E72" s="887"/>
      <c r="F72" s="887"/>
      <c r="G72" s="887"/>
      <c r="H72" s="887"/>
      <c r="I72" s="887"/>
      <c r="J72" s="887"/>
      <c r="K72" s="887"/>
      <c r="L72" s="887"/>
      <c r="M72" s="887"/>
      <c r="N72" s="887"/>
      <c r="O72" s="887"/>
      <c r="P72" s="888"/>
      <c r="Q72" s="889">
        <v>1560</v>
      </c>
      <c r="R72" s="843"/>
      <c r="S72" s="843"/>
      <c r="T72" s="843"/>
      <c r="U72" s="843"/>
      <c r="V72" s="843">
        <v>1423</v>
      </c>
      <c r="W72" s="843"/>
      <c r="X72" s="843"/>
      <c r="Y72" s="843"/>
      <c r="Z72" s="843"/>
      <c r="AA72" s="843">
        <v>137</v>
      </c>
      <c r="AB72" s="843"/>
      <c r="AC72" s="843"/>
      <c r="AD72" s="843"/>
      <c r="AE72" s="843"/>
      <c r="AF72" s="843">
        <v>127</v>
      </c>
      <c r="AG72" s="843"/>
      <c r="AH72" s="843"/>
      <c r="AI72" s="843"/>
      <c r="AJ72" s="843"/>
      <c r="AK72" s="843" t="s">
        <v>513</v>
      </c>
      <c r="AL72" s="843"/>
      <c r="AM72" s="843"/>
      <c r="AN72" s="843"/>
      <c r="AO72" s="843"/>
      <c r="AP72" s="843">
        <v>291</v>
      </c>
      <c r="AQ72" s="843"/>
      <c r="AR72" s="843"/>
      <c r="AS72" s="843"/>
      <c r="AT72" s="843"/>
      <c r="AU72" s="843" t="s">
        <v>513</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586</v>
      </c>
      <c r="C73" s="887"/>
      <c r="D73" s="887"/>
      <c r="E73" s="887"/>
      <c r="F73" s="887"/>
      <c r="G73" s="887"/>
      <c r="H73" s="887"/>
      <c r="I73" s="887"/>
      <c r="J73" s="887"/>
      <c r="K73" s="887"/>
      <c r="L73" s="887"/>
      <c r="M73" s="887"/>
      <c r="N73" s="887"/>
      <c r="O73" s="887"/>
      <c r="P73" s="888"/>
      <c r="Q73" s="889">
        <v>21460</v>
      </c>
      <c r="R73" s="843"/>
      <c r="S73" s="843"/>
      <c r="T73" s="843"/>
      <c r="U73" s="843"/>
      <c r="V73" s="843">
        <v>20757</v>
      </c>
      <c r="W73" s="843"/>
      <c r="X73" s="843"/>
      <c r="Y73" s="843"/>
      <c r="Z73" s="843"/>
      <c r="AA73" s="843">
        <v>704</v>
      </c>
      <c r="AB73" s="843"/>
      <c r="AC73" s="843"/>
      <c r="AD73" s="843"/>
      <c r="AE73" s="843"/>
      <c r="AF73" s="843">
        <v>704</v>
      </c>
      <c r="AG73" s="843"/>
      <c r="AH73" s="843"/>
      <c r="AI73" s="843"/>
      <c r="AJ73" s="843"/>
      <c r="AK73" s="843">
        <v>118</v>
      </c>
      <c r="AL73" s="843"/>
      <c r="AM73" s="843"/>
      <c r="AN73" s="843"/>
      <c r="AO73" s="843"/>
      <c r="AP73" s="843" t="s">
        <v>513</v>
      </c>
      <c r="AQ73" s="843"/>
      <c r="AR73" s="843"/>
      <c r="AS73" s="843"/>
      <c r="AT73" s="843"/>
      <c r="AU73" s="843" t="s">
        <v>513</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587</v>
      </c>
      <c r="C74" s="887"/>
      <c r="D74" s="887"/>
      <c r="E74" s="887"/>
      <c r="F74" s="887"/>
      <c r="G74" s="887"/>
      <c r="H74" s="887"/>
      <c r="I74" s="887"/>
      <c r="J74" s="887"/>
      <c r="K74" s="887"/>
      <c r="L74" s="887"/>
      <c r="M74" s="887"/>
      <c r="N74" s="887"/>
      <c r="O74" s="887"/>
      <c r="P74" s="888"/>
      <c r="Q74" s="889">
        <v>179</v>
      </c>
      <c r="R74" s="843"/>
      <c r="S74" s="843"/>
      <c r="T74" s="843"/>
      <c r="U74" s="843"/>
      <c r="V74" s="843">
        <v>133</v>
      </c>
      <c r="W74" s="843"/>
      <c r="X74" s="843"/>
      <c r="Y74" s="843"/>
      <c r="Z74" s="843"/>
      <c r="AA74" s="843">
        <v>47</v>
      </c>
      <c r="AB74" s="843"/>
      <c r="AC74" s="843"/>
      <c r="AD74" s="843"/>
      <c r="AE74" s="843"/>
      <c r="AF74" s="843">
        <v>47</v>
      </c>
      <c r="AG74" s="843"/>
      <c r="AH74" s="843"/>
      <c r="AI74" s="843"/>
      <c r="AJ74" s="843"/>
      <c r="AK74" s="843" t="s">
        <v>513</v>
      </c>
      <c r="AL74" s="843"/>
      <c r="AM74" s="843"/>
      <c r="AN74" s="843"/>
      <c r="AO74" s="843"/>
      <c r="AP74" s="843" t="s">
        <v>513</v>
      </c>
      <c r="AQ74" s="843"/>
      <c r="AR74" s="843"/>
      <c r="AS74" s="843"/>
      <c r="AT74" s="843"/>
      <c r="AU74" s="843" t="s">
        <v>513</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588</v>
      </c>
      <c r="C75" s="887"/>
      <c r="D75" s="887"/>
      <c r="E75" s="887"/>
      <c r="F75" s="887"/>
      <c r="G75" s="887"/>
      <c r="H75" s="887"/>
      <c r="I75" s="887"/>
      <c r="J75" s="887"/>
      <c r="K75" s="887"/>
      <c r="L75" s="887"/>
      <c r="M75" s="887"/>
      <c r="N75" s="887"/>
      <c r="O75" s="887"/>
      <c r="P75" s="888"/>
      <c r="Q75" s="890">
        <v>107</v>
      </c>
      <c r="R75" s="891"/>
      <c r="S75" s="891"/>
      <c r="T75" s="891"/>
      <c r="U75" s="847"/>
      <c r="V75" s="892">
        <v>106</v>
      </c>
      <c r="W75" s="891"/>
      <c r="X75" s="891"/>
      <c r="Y75" s="891"/>
      <c r="Z75" s="847"/>
      <c r="AA75" s="892">
        <v>1</v>
      </c>
      <c r="AB75" s="891"/>
      <c r="AC75" s="891"/>
      <c r="AD75" s="891"/>
      <c r="AE75" s="847"/>
      <c r="AF75" s="892">
        <v>1</v>
      </c>
      <c r="AG75" s="891"/>
      <c r="AH75" s="891"/>
      <c r="AI75" s="891"/>
      <c r="AJ75" s="847"/>
      <c r="AK75" s="892">
        <v>8</v>
      </c>
      <c r="AL75" s="891"/>
      <c r="AM75" s="891"/>
      <c r="AN75" s="891"/>
      <c r="AO75" s="847"/>
      <c r="AP75" s="892" t="s">
        <v>513</v>
      </c>
      <c r="AQ75" s="891"/>
      <c r="AR75" s="891"/>
      <c r="AS75" s="891"/>
      <c r="AT75" s="847"/>
      <c r="AU75" s="892" t="s">
        <v>513</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589</v>
      </c>
      <c r="C76" s="887"/>
      <c r="D76" s="887"/>
      <c r="E76" s="887"/>
      <c r="F76" s="887"/>
      <c r="G76" s="887"/>
      <c r="H76" s="887"/>
      <c r="I76" s="887"/>
      <c r="J76" s="887"/>
      <c r="K76" s="887"/>
      <c r="L76" s="887"/>
      <c r="M76" s="887"/>
      <c r="N76" s="887"/>
      <c r="O76" s="887"/>
      <c r="P76" s="888"/>
      <c r="Q76" s="890">
        <v>101</v>
      </c>
      <c r="R76" s="891"/>
      <c r="S76" s="891"/>
      <c r="T76" s="891"/>
      <c r="U76" s="847"/>
      <c r="V76" s="892">
        <v>61</v>
      </c>
      <c r="W76" s="891"/>
      <c r="X76" s="891"/>
      <c r="Y76" s="891"/>
      <c r="Z76" s="847"/>
      <c r="AA76" s="892">
        <v>40</v>
      </c>
      <c r="AB76" s="891"/>
      <c r="AC76" s="891"/>
      <c r="AD76" s="891"/>
      <c r="AE76" s="847"/>
      <c r="AF76" s="892">
        <v>40</v>
      </c>
      <c r="AG76" s="891"/>
      <c r="AH76" s="891"/>
      <c r="AI76" s="891"/>
      <c r="AJ76" s="847"/>
      <c r="AK76" s="892" t="s">
        <v>513</v>
      </c>
      <c r="AL76" s="891"/>
      <c r="AM76" s="891"/>
      <c r="AN76" s="891"/>
      <c r="AO76" s="847"/>
      <c r="AP76" s="892" t="s">
        <v>513</v>
      </c>
      <c r="AQ76" s="891"/>
      <c r="AR76" s="891"/>
      <c r="AS76" s="891"/>
      <c r="AT76" s="847"/>
      <c r="AU76" s="892" t="s">
        <v>513</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590</v>
      </c>
      <c r="C77" s="887"/>
      <c r="D77" s="887"/>
      <c r="E77" s="887"/>
      <c r="F77" s="887"/>
      <c r="G77" s="887"/>
      <c r="H77" s="887"/>
      <c r="I77" s="887"/>
      <c r="J77" s="887"/>
      <c r="K77" s="887"/>
      <c r="L77" s="887"/>
      <c r="M77" s="887"/>
      <c r="N77" s="887"/>
      <c r="O77" s="887"/>
      <c r="P77" s="888"/>
      <c r="Q77" s="890">
        <v>2423</v>
      </c>
      <c r="R77" s="891"/>
      <c r="S77" s="891"/>
      <c r="T77" s="891"/>
      <c r="U77" s="847"/>
      <c r="V77" s="892">
        <v>2308</v>
      </c>
      <c r="W77" s="891"/>
      <c r="X77" s="891"/>
      <c r="Y77" s="891"/>
      <c r="Z77" s="847"/>
      <c r="AA77" s="892">
        <v>115</v>
      </c>
      <c r="AB77" s="891"/>
      <c r="AC77" s="891"/>
      <c r="AD77" s="891"/>
      <c r="AE77" s="847"/>
      <c r="AF77" s="892">
        <v>115</v>
      </c>
      <c r="AG77" s="891"/>
      <c r="AH77" s="891"/>
      <c r="AI77" s="891"/>
      <c r="AJ77" s="847"/>
      <c r="AK77" s="892">
        <v>130</v>
      </c>
      <c r="AL77" s="891"/>
      <c r="AM77" s="891"/>
      <c r="AN77" s="891"/>
      <c r="AO77" s="847"/>
      <c r="AP77" s="892" t="s">
        <v>513</v>
      </c>
      <c r="AQ77" s="891"/>
      <c r="AR77" s="891"/>
      <c r="AS77" s="891"/>
      <c r="AT77" s="847"/>
      <c r="AU77" s="892" t="s">
        <v>513</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591</v>
      </c>
      <c r="C78" s="887"/>
      <c r="D78" s="887"/>
      <c r="E78" s="887"/>
      <c r="F78" s="887"/>
      <c r="G78" s="887"/>
      <c r="H78" s="887"/>
      <c r="I78" s="887"/>
      <c r="J78" s="887"/>
      <c r="K78" s="887"/>
      <c r="L78" s="887"/>
      <c r="M78" s="887"/>
      <c r="N78" s="887"/>
      <c r="O78" s="887"/>
      <c r="P78" s="888"/>
      <c r="Q78" s="889">
        <v>719774</v>
      </c>
      <c r="R78" s="843"/>
      <c r="S78" s="843"/>
      <c r="T78" s="843"/>
      <c r="U78" s="843"/>
      <c r="V78" s="843">
        <v>711648</v>
      </c>
      <c r="W78" s="843"/>
      <c r="X78" s="843"/>
      <c r="Y78" s="843"/>
      <c r="Z78" s="843"/>
      <c r="AA78" s="843">
        <v>8126</v>
      </c>
      <c r="AB78" s="843"/>
      <c r="AC78" s="843"/>
      <c r="AD78" s="843"/>
      <c r="AE78" s="843"/>
      <c r="AF78" s="843">
        <v>8126</v>
      </c>
      <c r="AG78" s="843"/>
      <c r="AH78" s="843"/>
      <c r="AI78" s="843"/>
      <c r="AJ78" s="843"/>
      <c r="AK78" s="843">
        <v>4022</v>
      </c>
      <c r="AL78" s="843"/>
      <c r="AM78" s="843"/>
      <c r="AN78" s="843"/>
      <c r="AO78" s="843"/>
      <c r="AP78" s="843" t="s">
        <v>513</v>
      </c>
      <c r="AQ78" s="843"/>
      <c r="AR78" s="843"/>
      <c r="AS78" s="843"/>
      <c r="AT78" s="843"/>
      <c r="AU78" s="843" t="s">
        <v>513</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391</v>
      </c>
      <c r="B88" s="802" t="s">
        <v>420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19356</v>
      </c>
      <c r="AG88" s="857"/>
      <c r="AH88" s="857"/>
      <c r="AI88" s="857"/>
      <c r="AJ88" s="857"/>
      <c r="AK88" s="854"/>
      <c r="AL88" s="854"/>
      <c r="AM88" s="854"/>
      <c r="AN88" s="854"/>
      <c r="AO88" s="854"/>
      <c r="AP88" s="857">
        <v>8524</v>
      </c>
      <c r="AQ88" s="857"/>
      <c r="AR88" s="857"/>
      <c r="AS88" s="857"/>
      <c r="AT88" s="857"/>
      <c r="AU88" s="857">
        <v>2504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391</v>
      </c>
      <c r="BR102" s="802" t="s">
        <v>421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1408</v>
      </c>
      <c r="CS102" s="865"/>
      <c r="CT102" s="865"/>
      <c r="CU102" s="865"/>
      <c r="CV102" s="904"/>
      <c r="CW102" s="903">
        <v>331</v>
      </c>
      <c r="CX102" s="865"/>
      <c r="CY102" s="865"/>
      <c r="CZ102" s="865"/>
      <c r="DA102" s="904"/>
      <c r="DB102" s="903">
        <v>2150</v>
      </c>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428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429</v>
      </c>
      <c r="AB109" s="906"/>
      <c r="AC109" s="906"/>
      <c r="AD109" s="906"/>
      <c r="AE109" s="907"/>
      <c r="AF109" s="905" t="s">
        <v>430</v>
      </c>
      <c r="AG109" s="906"/>
      <c r="AH109" s="906"/>
      <c r="AI109" s="906"/>
      <c r="AJ109" s="907"/>
      <c r="AK109" s="905" t="s">
        <v>308</v>
      </c>
      <c r="AL109" s="906"/>
      <c r="AM109" s="906"/>
      <c r="AN109" s="906"/>
      <c r="AO109" s="907"/>
      <c r="AP109" s="905" t="s">
        <v>431</v>
      </c>
      <c r="AQ109" s="906"/>
      <c r="AR109" s="906"/>
      <c r="AS109" s="906"/>
      <c r="AT109" s="908"/>
      <c r="AU109" s="925" t="s">
        <v>428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429</v>
      </c>
      <c r="BR109" s="906"/>
      <c r="BS109" s="906"/>
      <c r="BT109" s="906"/>
      <c r="BU109" s="907"/>
      <c r="BV109" s="905" t="s">
        <v>430</v>
      </c>
      <c r="BW109" s="906"/>
      <c r="BX109" s="906"/>
      <c r="BY109" s="906"/>
      <c r="BZ109" s="907"/>
      <c r="CA109" s="905" t="s">
        <v>308</v>
      </c>
      <c r="CB109" s="906"/>
      <c r="CC109" s="906"/>
      <c r="CD109" s="906"/>
      <c r="CE109" s="907"/>
      <c r="CF109" s="926" t="s">
        <v>431</v>
      </c>
      <c r="CG109" s="926"/>
      <c r="CH109" s="926"/>
      <c r="CI109" s="926"/>
      <c r="CJ109" s="926"/>
      <c r="CK109" s="905" t="s">
        <v>432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429</v>
      </c>
      <c r="DH109" s="906"/>
      <c r="DI109" s="906"/>
      <c r="DJ109" s="906"/>
      <c r="DK109" s="907"/>
      <c r="DL109" s="905" t="s">
        <v>430</v>
      </c>
      <c r="DM109" s="906"/>
      <c r="DN109" s="906"/>
      <c r="DO109" s="906"/>
      <c r="DP109" s="907"/>
      <c r="DQ109" s="905" t="s">
        <v>308</v>
      </c>
      <c r="DR109" s="906"/>
      <c r="DS109" s="906"/>
      <c r="DT109" s="906"/>
      <c r="DU109" s="907"/>
      <c r="DV109" s="905" t="s">
        <v>431</v>
      </c>
      <c r="DW109" s="906"/>
      <c r="DX109" s="906"/>
      <c r="DY109" s="906"/>
      <c r="DZ109" s="908"/>
    </row>
    <row r="110" spans="1:131" s="224" customFormat="1" ht="26.25" customHeight="1" x14ac:dyDescent="0.2">
      <c r="A110" s="909" t="s">
        <v>433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2343824</v>
      </c>
      <c r="AB110" s="913"/>
      <c r="AC110" s="913"/>
      <c r="AD110" s="913"/>
      <c r="AE110" s="914"/>
      <c r="AF110" s="915">
        <v>2268677</v>
      </c>
      <c r="AG110" s="913"/>
      <c r="AH110" s="913"/>
      <c r="AI110" s="913"/>
      <c r="AJ110" s="914"/>
      <c r="AK110" s="915">
        <v>2432199</v>
      </c>
      <c r="AL110" s="913"/>
      <c r="AM110" s="913"/>
      <c r="AN110" s="913"/>
      <c r="AO110" s="914"/>
      <c r="AP110" s="916">
        <v>20</v>
      </c>
      <c r="AQ110" s="917"/>
      <c r="AR110" s="917"/>
      <c r="AS110" s="917"/>
      <c r="AT110" s="918"/>
      <c r="AU110" s="919" t="s">
        <v>74</v>
      </c>
      <c r="AV110" s="920"/>
      <c r="AW110" s="920"/>
      <c r="AX110" s="920"/>
      <c r="AY110" s="920"/>
      <c r="AZ110" s="942" t="s">
        <v>434</v>
      </c>
      <c r="BA110" s="910"/>
      <c r="BB110" s="910"/>
      <c r="BC110" s="910"/>
      <c r="BD110" s="910"/>
      <c r="BE110" s="910"/>
      <c r="BF110" s="910"/>
      <c r="BG110" s="910"/>
      <c r="BH110" s="910"/>
      <c r="BI110" s="910"/>
      <c r="BJ110" s="910"/>
      <c r="BK110" s="910"/>
      <c r="BL110" s="910"/>
      <c r="BM110" s="910"/>
      <c r="BN110" s="910"/>
      <c r="BO110" s="910"/>
      <c r="BP110" s="911"/>
      <c r="BQ110" s="943">
        <v>20452215</v>
      </c>
      <c r="BR110" s="944"/>
      <c r="BS110" s="944"/>
      <c r="BT110" s="944"/>
      <c r="BU110" s="944"/>
      <c r="BV110" s="944">
        <v>21762446</v>
      </c>
      <c r="BW110" s="944"/>
      <c r="BX110" s="944"/>
      <c r="BY110" s="944"/>
      <c r="BZ110" s="944"/>
      <c r="CA110" s="944">
        <v>23626305</v>
      </c>
      <c r="CB110" s="944"/>
      <c r="CC110" s="944"/>
      <c r="CD110" s="944"/>
      <c r="CE110" s="944"/>
      <c r="CF110" s="957">
        <v>193.9</v>
      </c>
      <c r="CG110" s="958"/>
      <c r="CH110" s="958"/>
      <c r="CI110" s="958"/>
      <c r="CJ110" s="958"/>
      <c r="CK110" s="959" t="s">
        <v>435</v>
      </c>
      <c r="CL110" s="960"/>
      <c r="CM110" s="942" t="s">
        <v>436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130</v>
      </c>
      <c r="DH110" s="944"/>
      <c r="DI110" s="944"/>
      <c r="DJ110" s="944"/>
      <c r="DK110" s="944"/>
      <c r="DL110" s="944" t="s">
        <v>130</v>
      </c>
      <c r="DM110" s="944"/>
      <c r="DN110" s="944"/>
      <c r="DO110" s="944"/>
      <c r="DP110" s="944"/>
      <c r="DQ110" s="944" t="s">
        <v>130</v>
      </c>
      <c r="DR110" s="944"/>
      <c r="DS110" s="944"/>
      <c r="DT110" s="944"/>
      <c r="DU110" s="944"/>
      <c r="DV110" s="945" t="s">
        <v>130</v>
      </c>
      <c r="DW110" s="945"/>
      <c r="DX110" s="945"/>
      <c r="DY110" s="945"/>
      <c r="DZ110" s="946"/>
    </row>
    <row r="111" spans="1:131" s="224" customFormat="1" ht="26.25" customHeight="1" x14ac:dyDescent="0.2">
      <c r="A111" s="947" t="s">
        <v>437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130</v>
      </c>
      <c r="AB111" s="951"/>
      <c r="AC111" s="951"/>
      <c r="AD111" s="951"/>
      <c r="AE111" s="952"/>
      <c r="AF111" s="953" t="s">
        <v>438</v>
      </c>
      <c r="AG111" s="951"/>
      <c r="AH111" s="951"/>
      <c r="AI111" s="951"/>
      <c r="AJ111" s="952"/>
      <c r="AK111" s="953" t="s">
        <v>438</v>
      </c>
      <c r="AL111" s="951"/>
      <c r="AM111" s="951"/>
      <c r="AN111" s="951"/>
      <c r="AO111" s="952"/>
      <c r="AP111" s="954" t="s">
        <v>438</v>
      </c>
      <c r="AQ111" s="955"/>
      <c r="AR111" s="955"/>
      <c r="AS111" s="955"/>
      <c r="AT111" s="956"/>
      <c r="AU111" s="921"/>
      <c r="AV111" s="922"/>
      <c r="AW111" s="922"/>
      <c r="AX111" s="922"/>
      <c r="AY111" s="922"/>
      <c r="AZ111" s="935" t="s">
        <v>439</v>
      </c>
      <c r="BA111" s="936"/>
      <c r="BB111" s="936"/>
      <c r="BC111" s="936"/>
      <c r="BD111" s="936"/>
      <c r="BE111" s="936"/>
      <c r="BF111" s="936"/>
      <c r="BG111" s="936"/>
      <c r="BH111" s="936"/>
      <c r="BI111" s="936"/>
      <c r="BJ111" s="936"/>
      <c r="BK111" s="936"/>
      <c r="BL111" s="936"/>
      <c r="BM111" s="936"/>
      <c r="BN111" s="936"/>
      <c r="BO111" s="936"/>
      <c r="BP111" s="937"/>
      <c r="BQ111" s="938" t="s">
        <v>130</v>
      </c>
      <c r="BR111" s="939"/>
      <c r="BS111" s="939"/>
      <c r="BT111" s="939"/>
      <c r="BU111" s="939"/>
      <c r="BV111" s="939" t="s">
        <v>130</v>
      </c>
      <c r="BW111" s="939"/>
      <c r="BX111" s="939"/>
      <c r="BY111" s="939"/>
      <c r="BZ111" s="939"/>
      <c r="CA111" s="939" t="s">
        <v>130</v>
      </c>
      <c r="CB111" s="939"/>
      <c r="CC111" s="939"/>
      <c r="CD111" s="939"/>
      <c r="CE111" s="939"/>
      <c r="CF111" s="933" t="s">
        <v>130</v>
      </c>
      <c r="CG111" s="934"/>
      <c r="CH111" s="934"/>
      <c r="CI111" s="934"/>
      <c r="CJ111" s="934"/>
      <c r="CK111" s="961"/>
      <c r="CL111" s="962"/>
      <c r="CM111" s="935" t="s">
        <v>440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130</v>
      </c>
      <c r="DH111" s="939"/>
      <c r="DI111" s="939"/>
      <c r="DJ111" s="939"/>
      <c r="DK111" s="939"/>
      <c r="DL111" s="939" t="s">
        <v>130</v>
      </c>
      <c r="DM111" s="939"/>
      <c r="DN111" s="939"/>
      <c r="DO111" s="939"/>
      <c r="DP111" s="939"/>
      <c r="DQ111" s="939" t="s">
        <v>130</v>
      </c>
      <c r="DR111" s="939"/>
      <c r="DS111" s="939"/>
      <c r="DT111" s="939"/>
      <c r="DU111" s="939"/>
      <c r="DV111" s="940" t="s">
        <v>130</v>
      </c>
      <c r="DW111" s="940"/>
      <c r="DX111" s="940"/>
      <c r="DY111" s="940"/>
      <c r="DZ111" s="941"/>
    </row>
    <row r="112" spans="1:131" s="224" customFormat="1" ht="26.25" customHeight="1" x14ac:dyDescent="0.2">
      <c r="A112" s="965" t="s">
        <v>441</v>
      </c>
      <c r="B112" s="966"/>
      <c r="C112" s="936" t="s">
        <v>442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130</v>
      </c>
      <c r="AB112" s="972"/>
      <c r="AC112" s="972"/>
      <c r="AD112" s="972"/>
      <c r="AE112" s="973"/>
      <c r="AF112" s="974" t="s">
        <v>413</v>
      </c>
      <c r="AG112" s="972"/>
      <c r="AH112" s="972"/>
      <c r="AI112" s="972"/>
      <c r="AJ112" s="973"/>
      <c r="AK112" s="974" t="s">
        <v>413</v>
      </c>
      <c r="AL112" s="972"/>
      <c r="AM112" s="972"/>
      <c r="AN112" s="972"/>
      <c r="AO112" s="973"/>
      <c r="AP112" s="975" t="s">
        <v>413</v>
      </c>
      <c r="AQ112" s="976"/>
      <c r="AR112" s="976"/>
      <c r="AS112" s="976"/>
      <c r="AT112" s="977"/>
      <c r="AU112" s="921"/>
      <c r="AV112" s="922"/>
      <c r="AW112" s="922"/>
      <c r="AX112" s="922"/>
      <c r="AY112" s="922"/>
      <c r="AZ112" s="935" t="s">
        <v>443</v>
      </c>
      <c r="BA112" s="936"/>
      <c r="BB112" s="936"/>
      <c r="BC112" s="936"/>
      <c r="BD112" s="936"/>
      <c r="BE112" s="936"/>
      <c r="BF112" s="936"/>
      <c r="BG112" s="936"/>
      <c r="BH112" s="936"/>
      <c r="BI112" s="936"/>
      <c r="BJ112" s="936"/>
      <c r="BK112" s="936"/>
      <c r="BL112" s="936"/>
      <c r="BM112" s="936"/>
      <c r="BN112" s="936"/>
      <c r="BO112" s="936"/>
      <c r="BP112" s="937"/>
      <c r="BQ112" s="938">
        <v>4107341</v>
      </c>
      <c r="BR112" s="939"/>
      <c r="BS112" s="939"/>
      <c r="BT112" s="939"/>
      <c r="BU112" s="939"/>
      <c r="BV112" s="939">
        <v>3776759</v>
      </c>
      <c r="BW112" s="939"/>
      <c r="BX112" s="939"/>
      <c r="BY112" s="939"/>
      <c r="BZ112" s="939"/>
      <c r="CA112" s="939">
        <v>3447636</v>
      </c>
      <c r="CB112" s="939"/>
      <c r="CC112" s="939"/>
      <c r="CD112" s="939"/>
      <c r="CE112" s="939"/>
      <c r="CF112" s="933">
        <v>28.3</v>
      </c>
      <c r="CG112" s="934"/>
      <c r="CH112" s="934"/>
      <c r="CI112" s="934"/>
      <c r="CJ112" s="934"/>
      <c r="CK112" s="961"/>
      <c r="CL112" s="962"/>
      <c r="CM112" s="935" t="s">
        <v>444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130</v>
      </c>
      <c r="DH112" s="939"/>
      <c r="DI112" s="939"/>
      <c r="DJ112" s="939"/>
      <c r="DK112" s="939"/>
      <c r="DL112" s="939" t="s">
        <v>130</v>
      </c>
      <c r="DM112" s="939"/>
      <c r="DN112" s="939"/>
      <c r="DO112" s="939"/>
      <c r="DP112" s="939"/>
      <c r="DQ112" s="939" t="s">
        <v>130</v>
      </c>
      <c r="DR112" s="939"/>
      <c r="DS112" s="939"/>
      <c r="DT112" s="939"/>
      <c r="DU112" s="939"/>
      <c r="DV112" s="940" t="s">
        <v>413</v>
      </c>
      <c r="DW112" s="940"/>
      <c r="DX112" s="940"/>
      <c r="DY112" s="940"/>
      <c r="DZ112" s="941"/>
    </row>
    <row r="113" spans="1:130" s="224" customFormat="1" ht="26.25" customHeight="1" x14ac:dyDescent="0.2">
      <c r="A113" s="967"/>
      <c r="B113" s="968"/>
      <c r="C113" s="936" t="s">
        <v>445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267354</v>
      </c>
      <c r="AB113" s="951"/>
      <c r="AC113" s="951"/>
      <c r="AD113" s="951"/>
      <c r="AE113" s="952"/>
      <c r="AF113" s="953">
        <v>265670</v>
      </c>
      <c r="AG113" s="951"/>
      <c r="AH113" s="951"/>
      <c r="AI113" s="951"/>
      <c r="AJ113" s="952"/>
      <c r="AK113" s="953">
        <v>262926</v>
      </c>
      <c r="AL113" s="951"/>
      <c r="AM113" s="951"/>
      <c r="AN113" s="951"/>
      <c r="AO113" s="952"/>
      <c r="AP113" s="954">
        <v>2.1</v>
      </c>
      <c r="AQ113" s="955"/>
      <c r="AR113" s="955"/>
      <c r="AS113" s="955"/>
      <c r="AT113" s="956"/>
      <c r="AU113" s="921"/>
      <c r="AV113" s="922"/>
      <c r="AW113" s="922"/>
      <c r="AX113" s="922"/>
      <c r="AY113" s="922"/>
      <c r="AZ113" s="935" t="s">
        <v>446</v>
      </c>
      <c r="BA113" s="936"/>
      <c r="BB113" s="936"/>
      <c r="BC113" s="936"/>
      <c r="BD113" s="936"/>
      <c r="BE113" s="936"/>
      <c r="BF113" s="936"/>
      <c r="BG113" s="936"/>
      <c r="BH113" s="936"/>
      <c r="BI113" s="936"/>
      <c r="BJ113" s="936"/>
      <c r="BK113" s="936"/>
      <c r="BL113" s="936"/>
      <c r="BM113" s="936"/>
      <c r="BN113" s="936"/>
      <c r="BO113" s="936"/>
      <c r="BP113" s="937"/>
      <c r="BQ113" s="938">
        <v>862151</v>
      </c>
      <c r="BR113" s="939"/>
      <c r="BS113" s="939"/>
      <c r="BT113" s="939"/>
      <c r="BU113" s="939"/>
      <c r="BV113" s="939">
        <v>927323</v>
      </c>
      <c r="BW113" s="939"/>
      <c r="BX113" s="939"/>
      <c r="BY113" s="939"/>
      <c r="BZ113" s="939"/>
      <c r="CA113" s="939">
        <v>926521</v>
      </c>
      <c r="CB113" s="939"/>
      <c r="CC113" s="939"/>
      <c r="CD113" s="939"/>
      <c r="CE113" s="939"/>
      <c r="CF113" s="933">
        <v>7.6</v>
      </c>
      <c r="CG113" s="934"/>
      <c r="CH113" s="934"/>
      <c r="CI113" s="934"/>
      <c r="CJ113" s="934"/>
      <c r="CK113" s="961"/>
      <c r="CL113" s="962"/>
      <c r="CM113" s="935" t="s">
        <v>447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130</v>
      </c>
      <c r="DH113" s="972"/>
      <c r="DI113" s="972"/>
      <c r="DJ113" s="972"/>
      <c r="DK113" s="973"/>
      <c r="DL113" s="974" t="s">
        <v>130</v>
      </c>
      <c r="DM113" s="972"/>
      <c r="DN113" s="972"/>
      <c r="DO113" s="972"/>
      <c r="DP113" s="973"/>
      <c r="DQ113" s="974" t="s">
        <v>130</v>
      </c>
      <c r="DR113" s="972"/>
      <c r="DS113" s="972"/>
      <c r="DT113" s="972"/>
      <c r="DU113" s="973"/>
      <c r="DV113" s="975" t="s">
        <v>413</v>
      </c>
      <c r="DW113" s="976"/>
      <c r="DX113" s="976"/>
      <c r="DY113" s="976"/>
      <c r="DZ113" s="977"/>
    </row>
    <row r="114" spans="1:130" s="224" customFormat="1" ht="26.25" customHeight="1" x14ac:dyDescent="0.2">
      <c r="A114" s="967"/>
      <c r="B114" s="968"/>
      <c r="C114" s="936" t="s">
        <v>448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113653</v>
      </c>
      <c r="AB114" s="972"/>
      <c r="AC114" s="972"/>
      <c r="AD114" s="972"/>
      <c r="AE114" s="973"/>
      <c r="AF114" s="974">
        <v>105549</v>
      </c>
      <c r="AG114" s="972"/>
      <c r="AH114" s="972"/>
      <c r="AI114" s="972"/>
      <c r="AJ114" s="973"/>
      <c r="AK114" s="974">
        <v>119528</v>
      </c>
      <c r="AL114" s="972"/>
      <c r="AM114" s="972"/>
      <c r="AN114" s="972"/>
      <c r="AO114" s="973"/>
      <c r="AP114" s="975">
        <v>1</v>
      </c>
      <c r="AQ114" s="976"/>
      <c r="AR114" s="976"/>
      <c r="AS114" s="976"/>
      <c r="AT114" s="977"/>
      <c r="AU114" s="921"/>
      <c r="AV114" s="922"/>
      <c r="AW114" s="922"/>
      <c r="AX114" s="922"/>
      <c r="AY114" s="922"/>
      <c r="AZ114" s="935" t="s">
        <v>449</v>
      </c>
      <c r="BA114" s="936"/>
      <c r="BB114" s="936"/>
      <c r="BC114" s="936"/>
      <c r="BD114" s="936"/>
      <c r="BE114" s="936"/>
      <c r="BF114" s="936"/>
      <c r="BG114" s="936"/>
      <c r="BH114" s="936"/>
      <c r="BI114" s="936"/>
      <c r="BJ114" s="936"/>
      <c r="BK114" s="936"/>
      <c r="BL114" s="936"/>
      <c r="BM114" s="936"/>
      <c r="BN114" s="936"/>
      <c r="BO114" s="936"/>
      <c r="BP114" s="937"/>
      <c r="BQ114" s="938">
        <v>3327853</v>
      </c>
      <c r="BR114" s="939"/>
      <c r="BS114" s="939"/>
      <c r="BT114" s="939"/>
      <c r="BU114" s="939"/>
      <c r="BV114" s="939">
        <v>2990411</v>
      </c>
      <c r="BW114" s="939"/>
      <c r="BX114" s="939"/>
      <c r="BY114" s="939"/>
      <c r="BZ114" s="939"/>
      <c r="CA114" s="939">
        <v>2745041</v>
      </c>
      <c r="CB114" s="939"/>
      <c r="CC114" s="939"/>
      <c r="CD114" s="939"/>
      <c r="CE114" s="939"/>
      <c r="CF114" s="933">
        <v>22.5</v>
      </c>
      <c r="CG114" s="934"/>
      <c r="CH114" s="934"/>
      <c r="CI114" s="934"/>
      <c r="CJ114" s="934"/>
      <c r="CK114" s="961"/>
      <c r="CL114" s="962"/>
      <c r="CM114" s="935" t="s">
        <v>450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130</v>
      </c>
      <c r="DH114" s="972"/>
      <c r="DI114" s="972"/>
      <c r="DJ114" s="972"/>
      <c r="DK114" s="973"/>
      <c r="DL114" s="974" t="s">
        <v>130</v>
      </c>
      <c r="DM114" s="972"/>
      <c r="DN114" s="972"/>
      <c r="DO114" s="972"/>
      <c r="DP114" s="973"/>
      <c r="DQ114" s="974" t="s">
        <v>413</v>
      </c>
      <c r="DR114" s="972"/>
      <c r="DS114" s="972"/>
      <c r="DT114" s="972"/>
      <c r="DU114" s="973"/>
      <c r="DV114" s="975" t="s">
        <v>413</v>
      </c>
      <c r="DW114" s="976"/>
      <c r="DX114" s="976"/>
      <c r="DY114" s="976"/>
      <c r="DZ114" s="977"/>
    </row>
    <row r="115" spans="1:130" s="224" customFormat="1" ht="26.25" customHeight="1" x14ac:dyDescent="0.2">
      <c r="A115" s="967"/>
      <c r="B115" s="968"/>
      <c r="C115" s="936" t="s">
        <v>451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413</v>
      </c>
      <c r="AB115" s="951"/>
      <c r="AC115" s="951"/>
      <c r="AD115" s="951"/>
      <c r="AE115" s="952"/>
      <c r="AF115" s="953" t="s">
        <v>413</v>
      </c>
      <c r="AG115" s="951"/>
      <c r="AH115" s="951"/>
      <c r="AI115" s="951"/>
      <c r="AJ115" s="952"/>
      <c r="AK115" s="953" t="s">
        <v>452</v>
      </c>
      <c r="AL115" s="951"/>
      <c r="AM115" s="951"/>
      <c r="AN115" s="951"/>
      <c r="AO115" s="952"/>
      <c r="AP115" s="954" t="s">
        <v>413</v>
      </c>
      <c r="AQ115" s="955"/>
      <c r="AR115" s="955"/>
      <c r="AS115" s="955"/>
      <c r="AT115" s="956"/>
      <c r="AU115" s="921"/>
      <c r="AV115" s="922"/>
      <c r="AW115" s="922"/>
      <c r="AX115" s="922"/>
      <c r="AY115" s="922"/>
      <c r="AZ115" s="935" t="s">
        <v>453</v>
      </c>
      <c r="BA115" s="936"/>
      <c r="BB115" s="936"/>
      <c r="BC115" s="936"/>
      <c r="BD115" s="936"/>
      <c r="BE115" s="936"/>
      <c r="BF115" s="936"/>
      <c r="BG115" s="936"/>
      <c r="BH115" s="936"/>
      <c r="BI115" s="936"/>
      <c r="BJ115" s="936"/>
      <c r="BK115" s="936"/>
      <c r="BL115" s="936"/>
      <c r="BM115" s="936"/>
      <c r="BN115" s="936"/>
      <c r="BO115" s="936"/>
      <c r="BP115" s="937"/>
      <c r="BQ115" s="938" t="s">
        <v>413</v>
      </c>
      <c r="BR115" s="939"/>
      <c r="BS115" s="939"/>
      <c r="BT115" s="939"/>
      <c r="BU115" s="939"/>
      <c r="BV115" s="939" t="s">
        <v>413</v>
      </c>
      <c r="BW115" s="939"/>
      <c r="BX115" s="939"/>
      <c r="BY115" s="939"/>
      <c r="BZ115" s="939"/>
      <c r="CA115" s="939" t="s">
        <v>130</v>
      </c>
      <c r="CB115" s="939"/>
      <c r="CC115" s="939"/>
      <c r="CD115" s="939"/>
      <c r="CE115" s="939"/>
      <c r="CF115" s="933" t="s">
        <v>413</v>
      </c>
      <c r="CG115" s="934"/>
      <c r="CH115" s="934"/>
      <c r="CI115" s="934"/>
      <c r="CJ115" s="934"/>
      <c r="CK115" s="961"/>
      <c r="CL115" s="962"/>
      <c r="CM115" s="935" t="s">
        <v>454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413</v>
      </c>
      <c r="DH115" s="972"/>
      <c r="DI115" s="972"/>
      <c r="DJ115" s="972"/>
      <c r="DK115" s="973"/>
      <c r="DL115" s="974" t="s">
        <v>130</v>
      </c>
      <c r="DM115" s="972"/>
      <c r="DN115" s="972"/>
      <c r="DO115" s="972"/>
      <c r="DP115" s="973"/>
      <c r="DQ115" s="974" t="s">
        <v>452</v>
      </c>
      <c r="DR115" s="972"/>
      <c r="DS115" s="972"/>
      <c r="DT115" s="972"/>
      <c r="DU115" s="973"/>
      <c r="DV115" s="975" t="s">
        <v>413</v>
      </c>
      <c r="DW115" s="976"/>
      <c r="DX115" s="976"/>
      <c r="DY115" s="976"/>
      <c r="DZ115" s="977"/>
    </row>
    <row r="116" spans="1:130" s="224" customFormat="1" ht="26.25" customHeight="1" x14ac:dyDescent="0.2">
      <c r="A116" s="969"/>
      <c r="B116" s="970"/>
      <c r="C116" s="978" t="s">
        <v>455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130</v>
      </c>
      <c r="AB116" s="972"/>
      <c r="AC116" s="972"/>
      <c r="AD116" s="972"/>
      <c r="AE116" s="973"/>
      <c r="AF116" s="974" t="s">
        <v>413</v>
      </c>
      <c r="AG116" s="972"/>
      <c r="AH116" s="972"/>
      <c r="AI116" s="972"/>
      <c r="AJ116" s="973"/>
      <c r="AK116" s="974" t="s">
        <v>130</v>
      </c>
      <c r="AL116" s="972"/>
      <c r="AM116" s="972"/>
      <c r="AN116" s="972"/>
      <c r="AO116" s="973"/>
      <c r="AP116" s="975" t="s">
        <v>413</v>
      </c>
      <c r="AQ116" s="976"/>
      <c r="AR116" s="976"/>
      <c r="AS116" s="976"/>
      <c r="AT116" s="977"/>
      <c r="AU116" s="921"/>
      <c r="AV116" s="922"/>
      <c r="AW116" s="922"/>
      <c r="AX116" s="922"/>
      <c r="AY116" s="922"/>
      <c r="AZ116" s="980" t="s">
        <v>456</v>
      </c>
      <c r="BA116" s="981"/>
      <c r="BB116" s="981"/>
      <c r="BC116" s="981"/>
      <c r="BD116" s="981"/>
      <c r="BE116" s="981"/>
      <c r="BF116" s="981"/>
      <c r="BG116" s="981"/>
      <c r="BH116" s="981"/>
      <c r="BI116" s="981"/>
      <c r="BJ116" s="981"/>
      <c r="BK116" s="981"/>
      <c r="BL116" s="981"/>
      <c r="BM116" s="981"/>
      <c r="BN116" s="981"/>
      <c r="BO116" s="981"/>
      <c r="BP116" s="982"/>
      <c r="BQ116" s="938" t="s">
        <v>413</v>
      </c>
      <c r="BR116" s="939"/>
      <c r="BS116" s="939"/>
      <c r="BT116" s="939"/>
      <c r="BU116" s="939"/>
      <c r="BV116" s="939" t="s">
        <v>413</v>
      </c>
      <c r="BW116" s="939"/>
      <c r="BX116" s="939"/>
      <c r="BY116" s="939"/>
      <c r="BZ116" s="939"/>
      <c r="CA116" s="939" t="s">
        <v>130</v>
      </c>
      <c r="CB116" s="939"/>
      <c r="CC116" s="939"/>
      <c r="CD116" s="939"/>
      <c r="CE116" s="939"/>
      <c r="CF116" s="933" t="s">
        <v>130</v>
      </c>
      <c r="CG116" s="934"/>
      <c r="CH116" s="934"/>
      <c r="CI116" s="934"/>
      <c r="CJ116" s="934"/>
      <c r="CK116" s="961"/>
      <c r="CL116" s="962"/>
      <c r="CM116" s="935" t="s">
        <v>457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413</v>
      </c>
      <c r="DH116" s="972"/>
      <c r="DI116" s="972"/>
      <c r="DJ116" s="972"/>
      <c r="DK116" s="973"/>
      <c r="DL116" s="974" t="s">
        <v>413</v>
      </c>
      <c r="DM116" s="972"/>
      <c r="DN116" s="972"/>
      <c r="DO116" s="972"/>
      <c r="DP116" s="973"/>
      <c r="DQ116" s="974" t="s">
        <v>452</v>
      </c>
      <c r="DR116" s="972"/>
      <c r="DS116" s="972"/>
      <c r="DT116" s="972"/>
      <c r="DU116" s="973"/>
      <c r="DV116" s="975" t="s">
        <v>413</v>
      </c>
      <c r="DW116" s="976"/>
      <c r="DX116" s="976"/>
      <c r="DY116" s="976"/>
      <c r="DZ116" s="977"/>
    </row>
    <row r="117" spans="1:130" s="224" customFormat="1" ht="26.25" customHeight="1" x14ac:dyDescent="0.2">
      <c r="A117" s="925" t="s">
        <v>187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458</v>
      </c>
      <c r="Z117" s="907"/>
      <c r="AA117" s="991">
        <v>2724831</v>
      </c>
      <c r="AB117" s="992"/>
      <c r="AC117" s="992"/>
      <c r="AD117" s="992"/>
      <c r="AE117" s="993"/>
      <c r="AF117" s="994">
        <v>2639896</v>
      </c>
      <c r="AG117" s="992"/>
      <c r="AH117" s="992"/>
      <c r="AI117" s="992"/>
      <c r="AJ117" s="993"/>
      <c r="AK117" s="994">
        <v>2814653</v>
      </c>
      <c r="AL117" s="992"/>
      <c r="AM117" s="992"/>
      <c r="AN117" s="992"/>
      <c r="AO117" s="993"/>
      <c r="AP117" s="995"/>
      <c r="AQ117" s="996"/>
      <c r="AR117" s="996"/>
      <c r="AS117" s="996"/>
      <c r="AT117" s="997"/>
      <c r="AU117" s="921"/>
      <c r="AV117" s="922"/>
      <c r="AW117" s="922"/>
      <c r="AX117" s="922"/>
      <c r="AY117" s="922"/>
      <c r="AZ117" s="987" t="s">
        <v>459</v>
      </c>
      <c r="BA117" s="988"/>
      <c r="BB117" s="988"/>
      <c r="BC117" s="988"/>
      <c r="BD117" s="988"/>
      <c r="BE117" s="988"/>
      <c r="BF117" s="988"/>
      <c r="BG117" s="988"/>
      <c r="BH117" s="988"/>
      <c r="BI117" s="988"/>
      <c r="BJ117" s="988"/>
      <c r="BK117" s="988"/>
      <c r="BL117" s="988"/>
      <c r="BM117" s="988"/>
      <c r="BN117" s="988"/>
      <c r="BO117" s="988"/>
      <c r="BP117" s="989"/>
      <c r="BQ117" s="938" t="s">
        <v>413</v>
      </c>
      <c r="BR117" s="939"/>
      <c r="BS117" s="939"/>
      <c r="BT117" s="939"/>
      <c r="BU117" s="939"/>
      <c r="BV117" s="939" t="s">
        <v>130</v>
      </c>
      <c r="BW117" s="939"/>
      <c r="BX117" s="939"/>
      <c r="BY117" s="939"/>
      <c r="BZ117" s="939"/>
      <c r="CA117" s="939" t="s">
        <v>413</v>
      </c>
      <c r="CB117" s="939"/>
      <c r="CC117" s="939"/>
      <c r="CD117" s="939"/>
      <c r="CE117" s="939"/>
      <c r="CF117" s="933" t="s">
        <v>130</v>
      </c>
      <c r="CG117" s="934"/>
      <c r="CH117" s="934"/>
      <c r="CI117" s="934"/>
      <c r="CJ117" s="934"/>
      <c r="CK117" s="961"/>
      <c r="CL117" s="962"/>
      <c r="CM117" s="935" t="s">
        <v>460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130</v>
      </c>
      <c r="DH117" s="972"/>
      <c r="DI117" s="972"/>
      <c r="DJ117" s="972"/>
      <c r="DK117" s="973"/>
      <c r="DL117" s="974" t="s">
        <v>130</v>
      </c>
      <c r="DM117" s="972"/>
      <c r="DN117" s="972"/>
      <c r="DO117" s="972"/>
      <c r="DP117" s="973"/>
      <c r="DQ117" s="974" t="s">
        <v>413</v>
      </c>
      <c r="DR117" s="972"/>
      <c r="DS117" s="972"/>
      <c r="DT117" s="972"/>
      <c r="DU117" s="973"/>
      <c r="DV117" s="975" t="s">
        <v>413</v>
      </c>
      <c r="DW117" s="976"/>
      <c r="DX117" s="976"/>
      <c r="DY117" s="976"/>
      <c r="DZ117" s="977"/>
    </row>
    <row r="118" spans="1:130" s="224" customFormat="1" ht="26.25" customHeight="1" x14ac:dyDescent="0.2">
      <c r="A118" s="925" t="s">
        <v>432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429</v>
      </c>
      <c r="AB118" s="906"/>
      <c r="AC118" s="906"/>
      <c r="AD118" s="906"/>
      <c r="AE118" s="907"/>
      <c r="AF118" s="905" t="s">
        <v>430</v>
      </c>
      <c r="AG118" s="906"/>
      <c r="AH118" s="906"/>
      <c r="AI118" s="906"/>
      <c r="AJ118" s="907"/>
      <c r="AK118" s="905" t="s">
        <v>308</v>
      </c>
      <c r="AL118" s="906"/>
      <c r="AM118" s="906"/>
      <c r="AN118" s="906"/>
      <c r="AO118" s="907"/>
      <c r="AP118" s="983" t="s">
        <v>431</v>
      </c>
      <c r="AQ118" s="984"/>
      <c r="AR118" s="984"/>
      <c r="AS118" s="984"/>
      <c r="AT118" s="985"/>
      <c r="AU118" s="921"/>
      <c r="AV118" s="922"/>
      <c r="AW118" s="922"/>
      <c r="AX118" s="922"/>
      <c r="AY118" s="922"/>
      <c r="AZ118" s="986" t="s">
        <v>461</v>
      </c>
      <c r="BA118" s="978"/>
      <c r="BB118" s="978"/>
      <c r="BC118" s="978"/>
      <c r="BD118" s="978"/>
      <c r="BE118" s="978"/>
      <c r="BF118" s="978"/>
      <c r="BG118" s="978"/>
      <c r="BH118" s="978"/>
      <c r="BI118" s="978"/>
      <c r="BJ118" s="978"/>
      <c r="BK118" s="978"/>
      <c r="BL118" s="978"/>
      <c r="BM118" s="978"/>
      <c r="BN118" s="978"/>
      <c r="BO118" s="978"/>
      <c r="BP118" s="979"/>
      <c r="BQ118" s="1012" t="s">
        <v>130</v>
      </c>
      <c r="BR118" s="1013"/>
      <c r="BS118" s="1013"/>
      <c r="BT118" s="1013"/>
      <c r="BU118" s="1013"/>
      <c r="BV118" s="1013" t="s">
        <v>130</v>
      </c>
      <c r="BW118" s="1013"/>
      <c r="BX118" s="1013"/>
      <c r="BY118" s="1013"/>
      <c r="BZ118" s="1013"/>
      <c r="CA118" s="1013" t="s">
        <v>413</v>
      </c>
      <c r="CB118" s="1013"/>
      <c r="CC118" s="1013"/>
      <c r="CD118" s="1013"/>
      <c r="CE118" s="1013"/>
      <c r="CF118" s="933" t="s">
        <v>130</v>
      </c>
      <c r="CG118" s="934"/>
      <c r="CH118" s="934"/>
      <c r="CI118" s="934"/>
      <c r="CJ118" s="934"/>
      <c r="CK118" s="961"/>
      <c r="CL118" s="962"/>
      <c r="CM118" s="935" t="s">
        <v>462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413</v>
      </c>
      <c r="DH118" s="972"/>
      <c r="DI118" s="972"/>
      <c r="DJ118" s="972"/>
      <c r="DK118" s="973"/>
      <c r="DL118" s="974" t="s">
        <v>413</v>
      </c>
      <c r="DM118" s="972"/>
      <c r="DN118" s="972"/>
      <c r="DO118" s="972"/>
      <c r="DP118" s="973"/>
      <c r="DQ118" s="974" t="s">
        <v>413</v>
      </c>
      <c r="DR118" s="972"/>
      <c r="DS118" s="972"/>
      <c r="DT118" s="972"/>
      <c r="DU118" s="973"/>
      <c r="DV118" s="975" t="s">
        <v>452</v>
      </c>
      <c r="DW118" s="976"/>
      <c r="DX118" s="976"/>
      <c r="DY118" s="976"/>
      <c r="DZ118" s="977"/>
    </row>
    <row r="119" spans="1:130" s="224" customFormat="1" ht="26.25" customHeight="1" x14ac:dyDescent="0.2">
      <c r="A119" s="1069" t="s">
        <v>435</v>
      </c>
      <c r="B119" s="960"/>
      <c r="C119" s="942" t="s">
        <v>436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130</v>
      </c>
      <c r="AB119" s="913"/>
      <c r="AC119" s="913"/>
      <c r="AD119" s="913"/>
      <c r="AE119" s="914"/>
      <c r="AF119" s="915" t="s">
        <v>452</v>
      </c>
      <c r="AG119" s="913"/>
      <c r="AH119" s="913"/>
      <c r="AI119" s="913"/>
      <c r="AJ119" s="914"/>
      <c r="AK119" s="915" t="s">
        <v>130</v>
      </c>
      <c r="AL119" s="913"/>
      <c r="AM119" s="913"/>
      <c r="AN119" s="913"/>
      <c r="AO119" s="914"/>
      <c r="AP119" s="916" t="s">
        <v>130</v>
      </c>
      <c r="AQ119" s="917"/>
      <c r="AR119" s="917"/>
      <c r="AS119" s="917"/>
      <c r="AT119" s="918"/>
      <c r="AU119" s="923"/>
      <c r="AV119" s="924"/>
      <c r="AW119" s="924"/>
      <c r="AX119" s="924"/>
      <c r="AY119" s="924"/>
      <c r="AZ119" s="245" t="s">
        <v>187</v>
      </c>
      <c r="BA119" s="245"/>
      <c r="BB119" s="245"/>
      <c r="BC119" s="245"/>
      <c r="BD119" s="245"/>
      <c r="BE119" s="245"/>
      <c r="BF119" s="245"/>
      <c r="BG119" s="245"/>
      <c r="BH119" s="245"/>
      <c r="BI119" s="245"/>
      <c r="BJ119" s="245"/>
      <c r="BK119" s="245"/>
      <c r="BL119" s="245"/>
      <c r="BM119" s="245"/>
      <c r="BN119" s="245"/>
      <c r="BO119" s="990" t="s">
        <v>463</v>
      </c>
      <c r="BP119" s="1018"/>
      <c r="BQ119" s="1012">
        <v>28749560</v>
      </c>
      <c r="BR119" s="1013"/>
      <c r="BS119" s="1013"/>
      <c r="BT119" s="1013"/>
      <c r="BU119" s="1013"/>
      <c r="BV119" s="1013">
        <v>29456939</v>
      </c>
      <c r="BW119" s="1013"/>
      <c r="BX119" s="1013"/>
      <c r="BY119" s="1013"/>
      <c r="BZ119" s="1013"/>
      <c r="CA119" s="1013">
        <v>30745503</v>
      </c>
      <c r="CB119" s="1013"/>
      <c r="CC119" s="1013"/>
      <c r="CD119" s="1013"/>
      <c r="CE119" s="1013"/>
      <c r="CF119" s="1014"/>
      <c r="CG119" s="1015"/>
      <c r="CH119" s="1015"/>
      <c r="CI119" s="1015"/>
      <c r="CJ119" s="1016"/>
      <c r="CK119" s="963"/>
      <c r="CL119" s="964"/>
      <c r="CM119" s="986" t="s">
        <v>464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413</v>
      </c>
      <c r="DH119" s="999"/>
      <c r="DI119" s="999"/>
      <c r="DJ119" s="999"/>
      <c r="DK119" s="1000"/>
      <c r="DL119" s="998" t="s">
        <v>130</v>
      </c>
      <c r="DM119" s="999"/>
      <c r="DN119" s="999"/>
      <c r="DO119" s="999"/>
      <c r="DP119" s="1000"/>
      <c r="DQ119" s="998" t="s">
        <v>130</v>
      </c>
      <c r="DR119" s="999"/>
      <c r="DS119" s="999"/>
      <c r="DT119" s="999"/>
      <c r="DU119" s="1000"/>
      <c r="DV119" s="1001" t="s">
        <v>130</v>
      </c>
      <c r="DW119" s="1002"/>
      <c r="DX119" s="1002"/>
      <c r="DY119" s="1002"/>
      <c r="DZ119" s="1003"/>
    </row>
    <row r="120" spans="1:130" s="224" customFormat="1" ht="26.25" customHeight="1" x14ac:dyDescent="0.2">
      <c r="A120" s="1070"/>
      <c r="B120" s="962"/>
      <c r="C120" s="935" t="s">
        <v>440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413</v>
      </c>
      <c r="AB120" s="972"/>
      <c r="AC120" s="972"/>
      <c r="AD120" s="972"/>
      <c r="AE120" s="973"/>
      <c r="AF120" s="974" t="s">
        <v>413</v>
      </c>
      <c r="AG120" s="972"/>
      <c r="AH120" s="972"/>
      <c r="AI120" s="972"/>
      <c r="AJ120" s="973"/>
      <c r="AK120" s="974" t="s">
        <v>452</v>
      </c>
      <c r="AL120" s="972"/>
      <c r="AM120" s="972"/>
      <c r="AN120" s="972"/>
      <c r="AO120" s="973"/>
      <c r="AP120" s="975" t="s">
        <v>413</v>
      </c>
      <c r="AQ120" s="976"/>
      <c r="AR120" s="976"/>
      <c r="AS120" s="976"/>
      <c r="AT120" s="977"/>
      <c r="AU120" s="1004" t="s">
        <v>465</v>
      </c>
      <c r="AV120" s="1005"/>
      <c r="AW120" s="1005"/>
      <c r="AX120" s="1005"/>
      <c r="AY120" s="1006"/>
      <c r="AZ120" s="942" t="s">
        <v>466</v>
      </c>
      <c r="BA120" s="910"/>
      <c r="BB120" s="910"/>
      <c r="BC120" s="910"/>
      <c r="BD120" s="910"/>
      <c r="BE120" s="910"/>
      <c r="BF120" s="910"/>
      <c r="BG120" s="910"/>
      <c r="BH120" s="910"/>
      <c r="BI120" s="910"/>
      <c r="BJ120" s="910"/>
      <c r="BK120" s="910"/>
      <c r="BL120" s="910"/>
      <c r="BM120" s="910"/>
      <c r="BN120" s="910"/>
      <c r="BO120" s="910"/>
      <c r="BP120" s="911"/>
      <c r="BQ120" s="943">
        <v>15611488</v>
      </c>
      <c r="BR120" s="944"/>
      <c r="BS120" s="944"/>
      <c r="BT120" s="944"/>
      <c r="BU120" s="944"/>
      <c r="BV120" s="944">
        <v>16450419</v>
      </c>
      <c r="BW120" s="944"/>
      <c r="BX120" s="944"/>
      <c r="BY120" s="944"/>
      <c r="BZ120" s="944"/>
      <c r="CA120" s="944">
        <v>16969172</v>
      </c>
      <c r="CB120" s="944"/>
      <c r="CC120" s="944"/>
      <c r="CD120" s="944"/>
      <c r="CE120" s="944"/>
      <c r="CF120" s="957">
        <v>139.30000000000001</v>
      </c>
      <c r="CG120" s="958"/>
      <c r="CH120" s="958"/>
      <c r="CI120" s="958"/>
      <c r="CJ120" s="958"/>
      <c r="CK120" s="1019" t="s">
        <v>467</v>
      </c>
      <c r="CL120" s="1020"/>
      <c r="CM120" s="1020"/>
      <c r="CN120" s="1020"/>
      <c r="CO120" s="1021"/>
      <c r="CP120" s="1027" t="s">
        <v>468</v>
      </c>
      <c r="CQ120" s="1028"/>
      <c r="CR120" s="1028"/>
      <c r="CS120" s="1028"/>
      <c r="CT120" s="1028"/>
      <c r="CU120" s="1028"/>
      <c r="CV120" s="1028"/>
      <c r="CW120" s="1028"/>
      <c r="CX120" s="1028"/>
      <c r="CY120" s="1028"/>
      <c r="CZ120" s="1028"/>
      <c r="DA120" s="1028"/>
      <c r="DB120" s="1028"/>
      <c r="DC120" s="1028"/>
      <c r="DD120" s="1028"/>
      <c r="DE120" s="1028"/>
      <c r="DF120" s="1029"/>
      <c r="DG120" s="943">
        <v>2173712</v>
      </c>
      <c r="DH120" s="944"/>
      <c r="DI120" s="944"/>
      <c r="DJ120" s="944"/>
      <c r="DK120" s="944"/>
      <c r="DL120" s="944">
        <v>1980783</v>
      </c>
      <c r="DM120" s="944"/>
      <c r="DN120" s="944"/>
      <c r="DO120" s="944"/>
      <c r="DP120" s="944"/>
      <c r="DQ120" s="944">
        <v>1784216</v>
      </c>
      <c r="DR120" s="944"/>
      <c r="DS120" s="944"/>
      <c r="DT120" s="944"/>
      <c r="DU120" s="944"/>
      <c r="DV120" s="945">
        <v>14.6</v>
      </c>
      <c r="DW120" s="945"/>
      <c r="DX120" s="945"/>
      <c r="DY120" s="945"/>
      <c r="DZ120" s="946"/>
    </row>
    <row r="121" spans="1:130" s="224" customFormat="1" ht="26.25" customHeight="1" x14ac:dyDescent="0.2">
      <c r="A121" s="1070"/>
      <c r="B121" s="962"/>
      <c r="C121" s="987" t="s">
        <v>469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130</v>
      </c>
      <c r="AB121" s="972"/>
      <c r="AC121" s="972"/>
      <c r="AD121" s="972"/>
      <c r="AE121" s="973"/>
      <c r="AF121" s="974" t="s">
        <v>470</v>
      </c>
      <c r="AG121" s="972"/>
      <c r="AH121" s="972"/>
      <c r="AI121" s="972"/>
      <c r="AJ121" s="973"/>
      <c r="AK121" s="974" t="s">
        <v>413</v>
      </c>
      <c r="AL121" s="972"/>
      <c r="AM121" s="972"/>
      <c r="AN121" s="972"/>
      <c r="AO121" s="973"/>
      <c r="AP121" s="975" t="s">
        <v>413</v>
      </c>
      <c r="AQ121" s="976"/>
      <c r="AR121" s="976"/>
      <c r="AS121" s="976"/>
      <c r="AT121" s="977"/>
      <c r="AU121" s="1007"/>
      <c r="AV121" s="1008"/>
      <c r="AW121" s="1008"/>
      <c r="AX121" s="1008"/>
      <c r="AY121" s="1009"/>
      <c r="AZ121" s="935" t="s">
        <v>471</v>
      </c>
      <c r="BA121" s="936"/>
      <c r="BB121" s="936"/>
      <c r="BC121" s="936"/>
      <c r="BD121" s="936"/>
      <c r="BE121" s="936"/>
      <c r="BF121" s="936"/>
      <c r="BG121" s="936"/>
      <c r="BH121" s="936"/>
      <c r="BI121" s="936"/>
      <c r="BJ121" s="936"/>
      <c r="BK121" s="936"/>
      <c r="BL121" s="936"/>
      <c r="BM121" s="936"/>
      <c r="BN121" s="936"/>
      <c r="BO121" s="936"/>
      <c r="BP121" s="937"/>
      <c r="BQ121" s="938">
        <v>268009</v>
      </c>
      <c r="BR121" s="939"/>
      <c r="BS121" s="939"/>
      <c r="BT121" s="939"/>
      <c r="BU121" s="939"/>
      <c r="BV121" s="939">
        <v>313839</v>
      </c>
      <c r="BW121" s="939"/>
      <c r="BX121" s="939"/>
      <c r="BY121" s="939"/>
      <c r="BZ121" s="939"/>
      <c r="CA121" s="939">
        <v>1245525</v>
      </c>
      <c r="CB121" s="939"/>
      <c r="CC121" s="939"/>
      <c r="CD121" s="939"/>
      <c r="CE121" s="939"/>
      <c r="CF121" s="933">
        <v>10.199999999999999</v>
      </c>
      <c r="CG121" s="934"/>
      <c r="CH121" s="934"/>
      <c r="CI121" s="934"/>
      <c r="CJ121" s="934"/>
      <c r="CK121" s="1022"/>
      <c r="CL121" s="1023"/>
      <c r="CM121" s="1023"/>
      <c r="CN121" s="1023"/>
      <c r="CO121" s="1024"/>
      <c r="CP121" s="1032" t="s">
        <v>472</v>
      </c>
      <c r="CQ121" s="1033"/>
      <c r="CR121" s="1033"/>
      <c r="CS121" s="1033"/>
      <c r="CT121" s="1033"/>
      <c r="CU121" s="1033"/>
      <c r="CV121" s="1033"/>
      <c r="CW121" s="1033"/>
      <c r="CX121" s="1033"/>
      <c r="CY121" s="1033"/>
      <c r="CZ121" s="1033"/>
      <c r="DA121" s="1033"/>
      <c r="DB121" s="1033"/>
      <c r="DC121" s="1033"/>
      <c r="DD121" s="1033"/>
      <c r="DE121" s="1033"/>
      <c r="DF121" s="1034"/>
      <c r="DG121" s="938">
        <v>1933629</v>
      </c>
      <c r="DH121" s="939"/>
      <c r="DI121" s="939"/>
      <c r="DJ121" s="939"/>
      <c r="DK121" s="939"/>
      <c r="DL121" s="939">
        <v>1795976</v>
      </c>
      <c r="DM121" s="939"/>
      <c r="DN121" s="939"/>
      <c r="DO121" s="939"/>
      <c r="DP121" s="939"/>
      <c r="DQ121" s="939">
        <v>1663420</v>
      </c>
      <c r="DR121" s="939"/>
      <c r="DS121" s="939"/>
      <c r="DT121" s="939"/>
      <c r="DU121" s="939"/>
      <c r="DV121" s="940">
        <v>13.7</v>
      </c>
      <c r="DW121" s="940"/>
      <c r="DX121" s="940"/>
      <c r="DY121" s="940"/>
      <c r="DZ121" s="941"/>
    </row>
    <row r="122" spans="1:130" s="224" customFormat="1" ht="26.25" customHeight="1" x14ac:dyDescent="0.2">
      <c r="A122" s="1070"/>
      <c r="B122" s="962"/>
      <c r="C122" s="935" t="s">
        <v>450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413</v>
      </c>
      <c r="AB122" s="972"/>
      <c r="AC122" s="972"/>
      <c r="AD122" s="972"/>
      <c r="AE122" s="973"/>
      <c r="AF122" s="974" t="s">
        <v>130</v>
      </c>
      <c r="AG122" s="972"/>
      <c r="AH122" s="972"/>
      <c r="AI122" s="972"/>
      <c r="AJ122" s="973"/>
      <c r="AK122" s="974" t="s">
        <v>130</v>
      </c>
      <c r="AL122" s="972"/>
      <c r="AM122" s="972"/>
      <c r="AN122" s="972"/>
      <c r="AO122" s="973"/>
      <c r="AP122" s="975" t="s">
        <v>413</v>
      </c>
      <c r="AQ122" s="976"/>
      <c r="AR122" s="976"/>
      <c r="AS122" s="976"/>
      <c r="AT122" s="977"/>
      <c r="AU122" s="1007"/>
      <c r="AV122" s="1008"/>
      <c r="AW122" s="1008"/>
      <c r="AX122" s="1008"/>
      <c r="AY122" s="1009"/>
      <c r="AZ122" s="986" t="s">
        <v>473</v>
      </c>
      <c r="BA122" s="978"/>
      <c r="BB122" s="978"/>
      <c r="BC122" s="978"/>
      <c r="BD122" s="978"/>
      <c r="BE122" s="978"/>
      <c r="BF122" s="978"/>
      <c r="BG122" s="978"/>
      <c r="BH122" s="978"/>
      <c r="BI122" s="978"/>
      <c r="BJ122" s="978"/>
      <c r="BK122" s="978"/>
      <c r="BL122" s="978"/>
      <c r="BM122" s="978"/>
      <c r="BN122" s="978"/>
      <c r="BO122" s="978"/>
      <c r="BP122" s="979"/>
      <c r="BQ122" s="1012">
        <v>19352045</v>
      </c>
      <c r="BR122" s="1013"/>
      <c r="BS122" s="1013"/>
      <c r="BT122" s="1013"/>
      <c r="BU122" s="1013"/>
      <c r="BV122" s="1013">
        <v>19531367</v>
      </c>
      <c r="BW122" s="1013"/>
      <c r="BX122" s="1013"/>
      <c r="BY122" s="1013"/>
      <c r="BZ122" s="1013"/>
      <c r="CA122" s="1013">
        <v>19951950</v>
      </c>
      <c r="CB122" s="1013"/>
      <c r="CC122" s="1013"/>
      <c r="CD122" s="1013"/>
      <c r="CE122" s="1013"/>
      <c r="CF122" s="1030">
        <v>163.80000000000001</v>
      </c>
      <c r="CG122" s="1031"/>
      <c r="CH122" s="1031"/>
      <c r="CI122" s="1031"/>
      <c r="CJ122" s="1031"/>
      <c r="CK122" s="1022"/>
      <c r="CL122" s="1023"/>
      <c r="CM122" s="1023"/>
      <c r="CN122" s="1023"/>
      <c r="CO122" s="1024"/>
      <c r="CP122" s="1032" t="s">
        <v>474</v>
      </c>
      <c r="CQ122" s="1033"/>
      <c r="CR122" s="1033"/>
      <c r="CS122" s="1033"/>
      <c r="CT122" s="1033"/>
      <c r="CU122" s="1033"/>
      <c r="CV122" s="1033"/>
      <c r="CW122" s="1033"/>
      <c r="CX122" s="1033"/>
      <c r="CY122" s="1033"/>
      <c r="CZ122" s="1033"/>
      <c r="DA122" s="1033"/>
      <c r="DB122" s="1033"/>
      <c r="DC122" s="1033"/>
      <c r="DD122" s="1033"/>
      <c r="DE122" s="1033"/>
      <c r="DF122" s="1034"/>
      <c r="DG122" s="938" t="s">
        <v>413</v>
      </c>
      <c r="DH122" s="939"/>
      <c r="DI122" s="939"/>
      <c r="DJ122" s="939"/>
      <c r="DK122" s="939"/>
      <c r="DL122" s="939">
        <v>40900</v>
      </c>
      <c r="DM122" s="939"/>
      <c r="DN122" s="939"/>
      <c r="DO122" s="939"/>
      <c r="DP122" s="939"/>
      <c r="DQ122" s="939">
        <v>35916</v>
      </c>
      <c r="DR122" s="939"/>
      <c r="DS122" s="939"/>
      <c r="DT122" s="939"/>
      <c r="DU122" s="939"/>
      <c r="DV122" s="940">
        <v>0.3</v>
      </c>
      <c r="DW122" s="940"/>
      <c r="DX122" s="940"/>
      <c r="DY122" s="940"/>
      <c r="DZ122" s="941"/>
    </row>
    <row r="123" spans="1:130" s="224" customFormat="1" ht="26.25" customHeight="1" x14ac:dyDescent="0.2">
      <c r="A123" s="1070"/>
      <c r="B123" s="962"/>
      <c r="C123" s="935" t="s">
        <v>457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413</v>
      </c>
      <c r="AG123" s="972"/>
      <c r="AH123" s="972"/>
      <c r="AI123" s="972"/>
      <c r="AJ123" s="973"/>
      <c r="AK123" s="974" t="s">
        <v>130</v>
      </c>
      <c r="AL123" s="972"/>
      <c r="AM123" s="972"/>
      <c r="AN123" s="972"/>
      <c r="AO123" s="973"/>
      <c r="AP123" s="975" t="s">
        <v>413</v>
      </c>
      <c r="AQ123" s="976"/>
      <c r="AR123" s="976"/>
      <c r="AS123" s="976"/>
      <c r="AT123" s="977"/>
      <c r="AU123" s="1010"/>
      <c r="AV123" s="1011"/>
      <c r="AW123" s="1011"/>
      <c r="AX123" s="1011"/>
      <c r="AY123" s="1011"/>
      <c r="AZ123" s="245" t="s">
        <v>187</v>
      </c>
      <c r="BA123" s="245"/>
      <c r="BB123" s="245"/>
      <c r="BC123" s="245"/>
      <c r="BD123" s="245"/>
      <c r="BE123" s="245"/>
      <c r="BF123" s="245"/>
      <c r="BG123" s="245"/>
      <c r="BH123" s="245"/>
      <c r="BI123" s="245"/>
      <c r="BJ123" s="245"/>
      <c r="BK123" s="245"/>
      <c r="BL123" s="245"/>
      <c r="BM123" s="245"/>
      <c r="BN123" s="245"/>
      <c r="BO123" s="990" t="s">
        <v>475</v>
      </c>
      <c r="BP123" s="1018"/>
      <c r="BQ123" s="1076">
        <v>35231542</v>
      </c>
      <c r="BR123" s="1077"/>
      <c r="BS123" s="1077"/>
      <c r="BT123" s="1077"/>
      <c r="BU123" s="1077"/>
      <c r="BV123" s="1077">
        <v>36295625</v>
      </c>
      <c r="BW123" s="1077"/>
      <c r="BX123" s="1077"/>
      <c r="BY123" s="1077"/>
      <c r="BZ123" s="1077"/>
      <c r="CA123" s="1077">
        <v>38166647</v>
      </c>
      <c r="CB123" s="1077"/>
      <c r="CC123" s="1077"/>
      <c r="CD123" s="1077"/>
      <c r="CE123" s="1077"/>
      <c r="CF123" s="1014"/>
      <c r="CG123" s="1015"/>
      <c r="CH123" s="1015"/>
      <c r="CI123" s="1015"/>
      <c r="CJ123" s="1016"/>
      <c r="CK123" s="1022"/>
      <c r="CL123" s="1023"/>
      <c r="CM123" s="1023"/>
      <c r="CN123" s="1023"/>
      <c r="CO123" s="1024"/>
      <c r="CP123" s="1032" t="s">
        <v>476</v>
      </c>
      <c r="CQ123" s="1033"/>
      <c r="CR123" s="1033"/>
      <c r="CS123" s="1033"/>
      <c r="CT123" s="1033"/>
      <c r="CU123" s="1033"/>
      <c r="CV123" s="1033"/>
      <c r="CW123" s="1033"/>
      <c r="CX123" s="1033"/>
      <c r="CY123" s="1033"/>
      <c r="CZ123" s="1033"/>
      <c r="DA123" s="1033"/>
      <c r="DB123" s="1033"/>
      <c r="DC123" s="1033"/>
      <c r="DD123" s="1033"/>
      <c r="DE123" s="1033"/>
      <c r="DF123" s="1034"/>
      <c r="DG123" s="971" t="s">
        <v>130</v>
      </c>
      <c r="DH123" s="972"/>
      <c r="DI123" s="972"/>
      <c r="DJ123" s="972"/>
      <c r="DK123" s="973"/>
      <c r="DL123" s="974" t="s">
        <v>130</v>
      </c>
      <c r="DM123" s="972"/>
      <c r="DN123" s="972"/>
      <c r="DO123" s="972"/>
      <c r="DP123" s="973"/>
      <c r="DQ123" s="974" t="s">
        <v>413</v>
      </c>
      <c r="DR123" s="972"/>
      <c r="DS123" s="972"/>
      <c r="DT123" s="972"/>
      <c r="DU123" s="973"/>
      <c r="DV123" s="975" t="s">
        <v>413</v>
      </c>
      <c r="DW123" s="976"/>
      <c r="DX123" s="976"/>
      <c r="DY123" s="976"/>
      <c r="DZ123" s="977"/>
    </row>
    <row r="124" spans="1:130" s="224" customFormat="1" ht="26.25" customHeight="1" thickBot="1" x14ac:dyDescent="0.25">
      <c r="A124" s="1070"/>
      <c r="B124" s="962"/>
      <c r="C124" s="935" t="s">
        <v>460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470</v>
      </c>
      <c r="AB124" s="972"/>
      <c r="AC124" s="972"/>
      <c r="AD124" s="972"/>
      <c r="AE124" s="973"/>
      <c r="AF124" s="974" t="s">
        <v>130</v>
      </c>
      <c r="AG124" s="972"/>
      <c r="AH124" s="972"/>
      <c r="AI124" s="972"/>
      <c r="AJ124" s="973"/>
      <c r="AK124" s="974" t="s">
        <v>130</v>
      </c>
      <c r="AL124" s="972"/>
      <c r="AM124" s="972"/>
      <c r="AN124" s="972"/>
      <c r="AO124" s="973"/>
      <c r="AP124" s="975" t="s">
        <v>413</v>
      </c>
      <c r="AQ124" s="976"/>
      <c r="AR124" s="976"/>
      <c r="AS124" s="976"/>
      <c r="AT124" s="977"/>
      <c r="AU124" s="1072" t="s">
        <v>477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413</v>
      </c>
      <c r="BR124" s="1040"/>
      <c r="BS124" s="1040"/>
      <c r="BT124" s="1040"/>
      <c r="BU124" s="1040"/>
      <c r="BV124" s="1040" t="s">
        <v>452</v>
      </c>
      <c r="BW124" s="1040"/>
      <c r="BX124" s="1040"/>
      <c r="BY124" s="1040"/>
      <c r="BZ124" s="1040"/>
      <c r="CA124" s="1040" t="s">
        <v>130</v>
      </c>
      <c r="CB124" s="1040"/>
      <c r="CC124" s="1040"/>
      <c r="CD124" s="1040"/>
      <c r="CE124" s="1040"/>
      <c r="CF124" s="1041"/>
      <c r="CG124" s="1042"/>
      <c r="CH124" s="1042"/>
      <c r="CI124" s="1042"/>
      <c r="CJ124" s="1043"/>
      <c r="CK124" s="1025"/>
      <c r="CL124" s="1025"/>
      <c r="CM124" s="1025"/>
      <c r="CN124" s="1025"/>
      <c r="CO124" s="1026"/>
      <c r="CP124" s="1032" t="s">
        <v>478</v>
      </c>
      <c r="CQ124" s="1033"/>
      <c r="CR124" s="1033"/>
      <c r="CS124" s="1033"/>
      <c r="CT124" s="1033"/>
      <c r="CU124" s="1033"/>
      <c r="CV124" s="1033"/>
      <c r="CW124" s="1033"/>
      <c r="CX124" s="1033"/>
      <c r="CY124" s="1033"/>
      <c r="CZ124" s="1033"/>
      <c r="DA124" s="1033"/>
      <c r="DB124" s="1033"/>
      <c r="DC124" s="1033"/>
      <c r="DD124" s="1033"/>
      <c r="DE124" s="1033"/>
      <c r="DF124" s="1034"/>
      <c r="DG124" s="1017" t="s">
        <v>130</v>
      </c>
      <c r="DH124" s="999"/>
      <c r="DI124" s="999"/>
      <c r="DJ124" s="999"/>
      <c r="DK124" s="1000"/>
      <c r="DL124" s="998" t="s">
        <v>413</v>
      </c>
      <c r="DM124" s="999"/>
      <c r="DN124" s="999"/>
      <c r="DO124" s="999"/>
      <c r="DP124" s="1000"/>
      <c r="DQ124" s="998" t="s">
        <v>130</v>
      </c>
      <c r="DR124" s="999"/>
      <c r="DS124" s="999"/>
      <c r="DT124" s="999"/>
      <c r="DU124" s="1000"/>
      <c r="DV124" s="1001" t="s">
        <v>413</v>
      </c>
      <c r="DW124" s="1002"/>
      <c r="DX124" s="1002"/>
      <c r="DY124" s="1002"/>
      <c r="DZ124" s="1003"/>
    </row>
    <row r="125" spans="1:130" s="224" customFormat="1" ht="26.25" customHeight="1" x14ac:dyDescent="0.2">
      <c r="A125" s="1070"/>
      <c r="B125" s="962"/>
      <c r="C125" s="935" t="s">
        <v>462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130</v>
      </c>
      <c r="AB125" s="972"/>
      <c r="AC125" s="972"/>
      <c r="AD125" s="972"/>
      <c r="AE125" s="973"/>
      <c r="AF125" s="974" t="s">
        <v>130</v>
      </c>
      <c r="AG125" s="972"/>
      <c r="AH125" s="972"/>
      <c r="AI125" s="972"/>
      <c r="AJ125" s="973"/>
      <c r="AK125" s="974" t="s">
        <v>130</v>
      </c>
      <c r="AL125" s="972"/>
      <c r="AM125" s="972"/>
      <c r="AN125" s="972"/>
      <c r="AO125" s="973"/>
      <c r="AP125" s="975" t="s">
        <v>130</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479</v>
      </c>
      <c r="CL125" s="1020"/>
      <c r="CM125" s="1020"/>
      <c r="CN125" s="1020"/>
      <c r="CO125" s="1021"/>
      <c r="CP125" s="942" t="s">
        <v>480</v>
      </c>
      <c r="CQ125" s="910"/>
      <c r="CR125" s="910"/>
      <c r="CS125" s="910"/>
      <c r="CT125" s="910"/>
      <c r="CU125" s="910"/>
      <c r="CV125" s="910"/>
      <c r="CW125" s="910"/>
      <c r="CX125" s="910"/>
      <c r="CY125" s="910"/>
      <c r="CZ125" s="910"/>
      <c r="DA125" s="910"/>
      <c r="DB125" s="910"/>
      <c r="DC125" s="910"/>
      <c r="DD125" s="910"/>
      <c r="DE125" s="910"/>
      <c r="DF125" s="911"/>
      <c r="DG125" s="943" t="s">
        <v>413</v>
      </c>
      <c r="DH125" s="944"/>
      <c r="DI125" s="944"/>
      <c r="DJ125" s="944"/>
      <c r="DK125" s="944"/>
      <c r="DL125" s="944" t="s">
        <v>413</v>
      </c>
      <c r="DM125" s="944"/>
      <c r="DN125" s="944"/>
      <c r="DO125" s="944"/>
      <c r="DP125" s="944"/>
      <c r="DQ125" s="944" t="s">
        <v>413</v>
      </c>
      <c r="DR125" s="944"/>
      <c r="DS125" s="944"/>
      <c r="DT125" s="944"/>
      <c r="DU125" s="944"/>
      <c r="DV125" s="945" t="s">
        <v>413</v>
      </c>
      <c r="DW125" s="945"/>
      <c r="DX125" s="945"/>
      <c r="DY125" s="945"/>
      <c r="DZ125" s="946"/>
    </row>
    <row r="126" spans="1:130" s="224" customFormat="1" ht="26.25" customHeight="1" thickBot="1" x14ac:dyDescent="0.25">
      <c r="A126" s="1070"/>
      <c r="B126" s="962"/>
      <c r="C126" s="935" t="s">
        <v>464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130</v>
      </c>
      <c r="AB126" s="972"/>
      <c r="AC126" s="972"/>
      <c r="AD126" s="972"/>
      <c r="AE126" s="973"/>
      <c r="AF126" s="974" t="s">
        <v>413</v>
      </c>
      <c r="AG126" s="972"/>
      <c r="AH126" s="972"/>
      <c r="AI126" s="972"/>
      <c r="AJ126" s="973"/>
      <c r="AK126" s="974" t="s">
        <v>413</v>
      </c>
      <c r="AL126" s="972"/>
      <c r="AM126" s="972"/>
      <c r="AN126" s="972"/>
      <c r="AO126" s="973"/>
      <c r="AP126" s="975" t="s">
        <v>452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481</v>
      </c>
      <c r="CQ126" s="936"/>
      <c r="CR126" s="936"/>
      <c r="CS126" s="936"/>
      <c r="CT126" s="936"/>
      <c r="CU126" s="936"/>
      <c r="CV126" s="936"/>
      <c r="CW126" s="936"/>
      <c r="CX126" s="936"/>
      <c r="CY126" s="936"/>
      <c r="CZ126" s="936"/>
      <c r="DA126" s="936"/>
      <c r="DB126" s="936"/>
      <c r="DC126" s="936"/>
      <c r="DD126" s="936"/>
      <c r="DE126" s="936"/>
      <c r="DF126" s="937"/>
      <c r="DG126" s="938" t="s">
        <v>413</v>
      </c>
      <c r="DH126" s="939"/>
      <c r="DI126" s="939"/>
      <c r="DJ126" s="939"/>
      <c r="DK126" s="939"/>
      <c r="DL126" s="939" t="s">
        <v>413</v>
      </c>
      <c r="DM126" s="939"/>
      <c r="DN126" s="939"/>
      <c r="DO126" s="939"/>
      <c r="DP126" s="939"/>
      <c r="DQ126" s="939" t="s">
        <v>130</v>
      </c>
      <c r="DR126" s="939"/>
      <c r="DS126" s="939"/>
      <c r="DT126" s="939"/>
      <c r="DU126" s="939"/>
      <c r="DV126" s="940" t="s">
        <v>130</v>
      </c>
      <c r="DW126" s="940"/>
      <c r="DX126" s="940"/>
      <c r="DY126" s="940"/>
      <c r="DZ126" s="941"/>
    </row>
    <row r="127" spans="1:130" s="224" customFormat="1" ht="26.25" customHeight="1" x14ac:dyDescent="0.2">
      <c r="A127" s="1071"/>
      <c r="B127" s="964"/>
      <c r="C127" s="986" t="s">
        <v>482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413</v>
      </c>
      <c r="AB127" s="972"/>
      <c r="AC127" s="972"/>
      <c r="AD127" s="972"/>
      <c r="AE127" s="973"/>
      <c r="AF127" s="974" t="s">
        <v>130</v>
      </c>
      <c r="AG127" s="972"/>
      <c r="AH127" s="972"/>
      <c r="AI127" s="972"/>
      <c r="AJ127" s="973"/>
      <c r="AK127" s="974" t="s">
        <v>413</v>
      </c>
      <c r="AL127" s="972"/>
      <c r="AM127" s="972"/>
      <c r="AN127" s="972"/>
      <c r="AO127" s="973"/>
      <c r="AP127" s="975" t="s">
        <v>413</v>
      </c>
      <c r="AQ127" s="976"/>
      <c r="AR127" s="976"/>
      <c r="AS127" s="976"/>
      <c r="AT127" s="977"/>
      <c r="AU127" s="226"/>
      <c r="AV127" s="226"/>
      <c r="AW127" s="226"/>
      <c r="AX127" s="1044" t="s">
        <v>483</v>
      </c>
      <c r="AY127" s="1045"/>
      <c r="AZ127" s="1045"/>
      <c r="BA127" s="1045"/>
      <c r="BB127" s="1045"/>
      <c r="BC127" s="1045"/>
      <c r="BD127" s="1045"/>
      <c r="BE127" s="1046"/>
      <c r="BF127" s="1047" t="s">
        <v>484</v>
      </c>
      <c r="BG127" s="1045"/>
      <c r="BH127" s="1045"/>
      <c r="BI127" s="1045"/>
      <c r="BJ127" s="1045"/>
      <c r="BK127" s="1045"/>
      <c r="BL127" s="1046"/>
      <c r="BM127" s="1047" t="s">
        <v>485</v>
      </c>
      <c r="BN127" s="1045"/>
      <c r="BO127" s="1045"/>
      <c r="BP127" s="1045"/>
      <c r="BQ127" s="1045"/>
      <c r="BR127" s="1045"/>
      <c r="BS127" s="1046"/>
      <c r="BT127" s="1047" t="s">
        <v>486</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487</v>
      </c>
      <c r="CQ127" s="936"/>
      <c r="CR127" s="936"/>
      <c r="CS127" s="936"/>
      <c r="CT127" s="936"/>
      <c r="CU127" s="936"/>
      <c r="CV127" s="936"/>
      <c r="CW127" s="936"/>
      <c r="CX127" s="936"/>
      <c r="CY127" s="936"/>
      <c r="CZ127" s="936"/>
      <c r="DA127" s="936"/>
      <c r="DB127" s="936"/>
      <c r="DC127" s="936"/>
      <c r="DD127" s="936"/>
      <c r="DE127" s="936"/>
      <c r="DF127" s="937"/>
      <c r="DG127" s="938" t="s">
        <v>413</v>
      </c>
      <c r="DH127" s="939"/>
      <c r="DI127" s="939"/>
      <c r="DJ127" s="939"/>
      <c r="DK127" s="939"/>
      <c r="DL127" s="939" t="s">
        <v>413</v>
      </c>
      <c r="DM127" s="939"/>
      <c r="DN127" s="939"/>
      <c r="DO127" s="939"/>
      <c r="DP127" s="939"/>
      <c r="DQ127" s="939" t="s">
        <v>130</v>
      </c>
      <c r="DR127" s="939"/>
      <c r="DS127" s="939"/>
      <c r="DT127" s="939"/>
      <c r="DU127" s="939"/>
      <c r="DV127" s="940" t="s">
        <v>413</v>
      </c>
      <c r="DW127" s="940"/>
      <c r="DX127" s="940"/>
      <c r="DY127" s="940"/>
      <c r="DZ127" s="941"/>
    </row>
    <row r="128" spans="1:130" s="224" customFormat="1" ht="26.25" customHeight="1" thickBot="1" x14ac:dyDescent="0.25">
      <c r="A128" s="1054" t="s">
        <v>488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489</v>
      </c>
      <c r="X128" s="1056"/>
      <c r="Y128" s="1056"/>
      <c r="Z128" s="1057"/>
      <c r="AA128" s="1058">
        <v>82089</v>
      </c>
      <c r="AB128" s="1059"/>
      <c r="AC128" s="1059"/>
      <c r="AD128" s="1059"/>
      <c r="AE128" s="1060"/>
      <c r="AF128" s="1061">
        <v>51763</v>
      </c>
      <c r="AG128" s="1059"/>
      <c r="AH128" s="1059"/>
      <c r="AI128" s="1059"/>
      <c r="AJ128" s="1060"/>
      <c r="AK128" s="1061">
        <v>42194</v>
      </c>
      <c r="AL128" s="1059"/>
      <c r="AM128" s="1059"/>
      <c r="AN128" s="1059"/>
      <c r="AO128" s="1060"/>
      <c r="AP128" s="1062"/>
      <c r="AQ128" s="1063"/>
      <c r="AR128" s="1063"/>
      <c r="AS128" s="1063"/>
      <c r="AT128" s="1064"/>
      <c r="AU128" s="226"/>
      <c r="AV128" s="226"/>
      <c r="AW128" s="226"/>
      <c r="AX128" s="909" t="s">
        <v>490</v>
      </c>
      <c r="AY128" s="910"/>
      <c r="AZ128" s="910"/>
      <c r="BA128" s="910"/>
      <c r="BB128" s="910"/>
      <c r="BC128" s="910"/>
      <c r="BD128" s="910"/>
      <c r="BE128" s="911"/>
      <c r="BF128" s="1065" t="s">
        <v>413</v>
      </c>
      <c r="BG128" s="1066"/>
      <c r="BH128" s="1066"/>
      <c r="BI128" s="1066"/>
      <c r="BJ128" s="1066"/>
      <c r="BK128" s="1066"/>
      <c r="BL128" s="1067"/>
      <c r="BM128" s="1065">
        <v>12.84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491</v>
      </c>
      <c r="CQ128" s="739"/>
      <c r="CR128" s="739"/>
      <c r="CS128" s="739"/>
      <c r="CT128" s="739"/>
      <c r="CU128" s="739"/>
      <c r="CV128" s="739"/>
      <c r="CW128" s="739"/>
      <c r="CX128" s="739"/>
      <c r="CY128" s="739"/>
      <c r="CZ128" s="739"/>
      <c r="DA128" s="739"/>
      <c r="DB128" s="739"/>
      <c r="DC128" s="739"/>
      <c r="DD128" s="739"/>
      <c r="DE128" s="739"/>
      <c r="DF128" s="1049"/>
      <c r="DG128" s="1050" t="s">
        <v>413</v>
      </c>
      <c r="DH128" s="1051"/>
      <c r="DI128" s="1051"/>
      <c r="DJ128" s="1051"/>
      <c r="DK128" s="1051"/>
      <c r="DL128" s="1051" t="s">
        <v>130</v>
      </c>
      <c r="DM128" s="1051"/>
      <c r="DN128" s="1051"/>
      <c r="DO128" s="1051"/>
      <c r="DP128" s="1051"/>
      <c r="DQ128" s="1051" t="s">
        <v>413</v>
      </c>
      <c r="DR128" s="1051"/>
      <c r="DS128" s="1051"/>
      <c r="DT128" s="1051"/>
      <c r="DU128" s="1051"/>
      <c r="DV128" s="1052" t="s">
        <v>413</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492</v>
      </c>
      <c r="X129" s="1084"/>
      <c r="Y129" s="1084"/>
      <c r="Z129" s="1085"/>
      <c r="AA129" s="971">
        <v>14024965</v>
      </c>
      <c r="AB129" s="972"/>
      <c r="AC129" s="972"/>
      <c r="AD129" s="972"/>
      <c r="AE129" s="973"/>
      <c r="AF129" s="974">
        <v>14497526</v>
      </c>
      <c r="AG129" s="972"/>
      <c r="AH129" s="972"/>
      <c r="AI129" s="972"/>
      <c r="AJ129" s="973"/>
      <c r="AK129" s="974">
        <v>14202714</v>
      </c>
      <c r="AL129" s="972"/>
      <c r="AM129" s="972"/>
      <c r="AN129" s="972"/>
      <c r="AO129" s="973"/>
      <c r="AP129" s="1086"/>
      <c r="AQ129" s="1087"/>
      <c r="AR129" s="1087"/>
      <c r="AS129" s="1087"/>
      <c r="AT129" s="1088"/>
      <c r="AU129" s="227"/>
      <c r="AV129" s="227"/>
      <c r="AW129" s="227"/>
      <c r="AX129" s="1078" t="s">
        <v>493</v>
      </c>
      <c r="AY129" s="936"/>
      <c r="AZ129" s="936"/>
      <c r="BA129" s="936"/>
      <c r="BB129" s="936"/>
      <c r="BC129" s="936"/>
      <c r="BD129" s="936"/>
      <c r="BE129" s="937"/>
      <c r="BF129" s="1079" t="s">
        <v>413</v>
      </c>
      <c r="BG129" s="1080"/>
      <c r="BH129" s="1080"/>
      <c r="BI129" s="1080"/>
      <c r="BJ129" s="1080"/>
      <c r="BK129" s="1080"/>
      <c r="BL129" s="1081"/>
      <c r="BM129" s="1079">
        <v>17.84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495</v>
      </c>
      <c r="X130" s="1084"/>
      <c r="Y130" s="1084"/>
      <c r="Z130" s="1085"/>
      <c r="AA130" s="971">
        <v>1845390</v>
      </c>
      <c r="AB130" s="972"/>
      <c r="AC130" s="972"/>
      <c r="AD130" s="972"/>
      <c r="AE130" s="973"/>
      <c r="AF130" s="974">
        <v>1989515</v>
      </c>
      <c r="AG130" s="972"/>
      <c r="AH130" s="972"/>
      <c r="AI130" s="972"/>
      <c r="AJ130" s="973"/>
      <c r="AK130" s="974">
        <v>2019952</v>
      </c>
      <c r="AL130" s="972"/>
      <c r="AM130" s="972"/>
      <c r="AN130" s="972"/>
      <c r="AO130" s="973"/>
      <c r="AP130" s="1086"/>
      <c r="AQ130" s="1087"/>
      <c r="AR130" s="1087"/>
      <c r="AS130" s="1087"/>
      <c r="AT130" s="1088"/>
      <c r="AU130" s="227"/>
      <c r="AV130" s="227"/>
      <c r="AW130" s="227"/>
      <c r="AX130" s="1078" t="s">
        <v>496</v>
      </c>
      <c r="AY130" s="936"/>
      <c r="AZ130" s="936"/>
      <c r="BA130" s="936"/>
      <c r="BB130" s="936"/>
      <c r="BC130" s="936"/>
      <c r="BD130" s="936"/>
      <c r="BE130" s="937"/>
      <c r="BF130" s="1114">
        <v>5.8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497</v>
      </c>
      <c r="X131" s="1121"/>
      <c r="Y131" s="1121"/>
      <c r="Z131" s="1122"/>
      <c r="AA131" s="1017">
        <v>12179575</v>
      </c>
      <c r="AB131" s="999"/>
      <c r="AC131" s="999"/>
      <c r="AD131" s="999"/>
      <c r="AE131" s="1000"/>
      <c r="AF131" s="998">
        <v>12508011</v>
      </c>
      <c r="AG131" s="999"/>
      <c r="AH131" s="999"/>
      <c r="AI131" s="999"/>
      <c r="AJ131" s="1000"/>
      <c r="AK131" s="998">
        <v>12182762</v>
      </c>
      <c r="AL131" s="999"/>
      <c r="AM131" s="999"/>
      <c r="AN131" s="999"/>
      <c r="AO131" s="1000"/>
      <c r="AP131" s="1123"/>
      <c r="AQ131" s="1124"/>
      <c r="AR131" s="1124"/>
      <c r="AS131" s="1124"/>
      <c r="AT131" s="1125"/>
      <c r="AU131" s="227"/>
      <c r="AV131" s="227"/>
      <c r="AW131" s="227"/>
      <c r="AX131" s="1096" t="s">
        <v>498</v>
      </c>
      <c r="AY131" s="739"/>
      <c r="AZ131" s="739"/>
      <c r="BA131" s="739"/>
      <c r="BB131" s="739"/>
      <c r="BC131" s="739"/>
      <c r="BD131" s="739"/>
      <c r="BE131" s="1049"/>
      <c r="BF131" s="1097" t="s">
        <v>413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499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500</v>
      </c>
      <c r="W132" s="1107"/>
      <c r="X132" s="1107"/>
      <c r="Y132" s="1107"/>
      <c r="Z132" s="1108"/>
      <c r="AA132" s="1109">
        <v>6.5466323739999996</v>
      </c>
      <c r="AB132" s="1110"/>
      <c r="AC132" s="1110"/>
      <c r="AD132" s="1110"/>
      <c r="AE132" s="1111"/>
      <c r="AF132" s="1112">
        <v>4.7858768270000001</v>
      </c>
      <c r="AG132" s="1110"/>
      <c r="AH132" s="1110"/>
      <c r="AI132" s="1110"/>
      <c r="AJ132" s="1111"/>
      <c r="AK132" s="1112">
        <v>6.1357432740000002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501</v>
      </c>
      <c r="W133" s="1090"/>
      <c r="X133" s="1090"/>
      <c r="Y133" s="1090"/>
      <c r="Z133" s="1091"/>
      <c r="AA133" s="1092">
        <v>7.9</v>
      </c>
      <c r="AB133" s="1093"/>
      <c r="AC133" s="1093"/>
      <c r="AD133" s="1093"/>
      <c r="AE133" s="1094"/>
      <c r="AF133" s="1092">
        <v>6.6</v>
      </c>
      <c r="AG133" s="1093"/>
      <c r="AH133" s="1093"/>
      <c r="AI133" s="1093"/>
      <c r="AJ133" s="1094"/>
      <c r="AK133" s="1092">
        <v>5.8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qNfDplIIiBrH+XJVoxZjgwx7GSvxOplhrzi5Al944/c4gNLHSYuHutrOV38Bq9jwVPJlmszGFAOk1+TFTlq2g==" saltValue="cymviSlqt/7rjm+6jLfL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jWe06f66YzhhONLg5gLkqPVSjCHfE3liD/m1Tqs7x4Bjh0Oad+5VwvluioiRBGgPc/KnxduA44bTJOlMoj6jg==" saltValue="K1Rb0pyNqExHQ6fl8AIbd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Y3iCEarn3J/VVSXUYd6UR0kZJiuaZT6K8R2cbi99iaVEQ04cAQawfVT2PQ9TSLmJCY9t7ByA4S/ZgfT5Q3YRw==" saltValue="O99en6Ui5kOqK/Le7hKLIQ=="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504</v>
      </c>
      <c r="AL6" s="260"/>
      <c r="AM6" s="260"/>
      <c r="AN6" s="260"/>
    </row>
    <row r="7" spans="1:46" ht="13.5" customHeight="1" x14ac:dyDescent="0.2">
      <c r="A7" s="259"/>
      <c r="AK7" s="262"/>
      <c r="AL7" s="263"/>
      <c r="AM7" s="263"/>
      <c r="AN7" s="264"/>
      <c r="AO7" s="1127" t="s">
        <v>505</v>
      </c>
      <c r="AP7" s="265"/>
      <c r="AQ7" s="266" t="s">
        <v>506</v>
      </c>
      <c r="AR7" s="267"/>
    </row>
    <row r="8" spans="1:46" ht="13.2" x14ac:dyDescent="0.2">
      <c r="A8" s="259"/>
      <c r="AK8" s="268"/>
      <c r="AL8" s="269"/>
      <c r="AM8" s="269"/>
      <c r="AN8" s="270"/>
      <c r="AO8" s="1128"/>
      <c r="AP8" s="271" t="s">
        <v>507</v>
      </c>
      <c r="AQ8" s="272" t="s">
        <v>508</v>
      </c>
      <c r="AR8" s="273" t="s">
        <v>509</v>
      </c>
    </row>
    <row r="9" spans="1:46" ht="13.2" x14ac:dyDescent="0.2">
      <c r="A9" s="259"/>
      <c r="AK9" s="1129" t="s">
        <v>510</v>
      </c>
      <c r="AL9" s="1130"/>
      <c r="AM9" s="1130"/>
      <c r="AN9" s="1131"/>
      <c r="AO9" s="274">
        <v>4099089</v>
      </c>
      <c r="AP9" s="274">
        <v>83479</v>
      </c>
      <c r="AQ9" s="275">
        <v>105319</v>
      </c>
      <c r="AR9" s="276">
        <v>-20.7</v>
      </c>
    </row>
    <row r="10" spans="1:46" ht="13.5" customHeight="1" x14ac:dyDescent="0.2">
      <c r="A10" s="259"/>
      <c r="AK10" s="1129" t="s">
        <v>511</v>
      </c>
      <c r="AL10" s="1130"/>
      <c r="AM10" s="1130"/>
      <c r="AN10" s="1131"/>
      <c r="AO10" s="277">
        <v>712783</v>
      </c>
      <c r="AP10" s="277">
        <v>14516</v>
      </c>
      <c r="AQ10" s="278">
        <v>9860</v>
      </c>
      <c r="AR10" s="279">
        <v>47.2</v>
      </c>
    </row>
    <row r="11" spans="1:46" ht="13.5" customHeight="1" x14ac:dyDescent="0.2">
      <c r="A11" s="259"/>
      <c r="AK11" s="1129" t="s">
        <v>512</v>
      </c>
      <c r="AL11" s="1130"/>
      <c r="AM11" s="1130"/>
      <c r="AN11" s="1131"/>
      <c r="AO11" s="277" t="s">
        <v>513</v>
      </c>
      <c r="AP11" s="277" t="s">
        <v>513</v>
      </c>
      <c r="AQ11" s="278">
        <v>1656</v>
      </c>
      <c r="AR11" s="279" t="s">
        <v>513</v>
      </c>
    </row>
    <row r="12" spans="1:46" ht="13.5" customHeight="1" x14ac:dyDescent="0.2">
      <c r="A12" s="259"/>
      <c r="AK12" s="1129" t="s">
        <v>514</v>
      </c>
      <c r="AL12" s="1130"/>
      <c r="AM12" s="1130"/>
      <c r="AN12" s="1131"/>
      <c r="AO12" s="277" t="s">
        <v>513</v>
      </c>
      <c r="AP12" s="277" t="s">
        <v>513</v>
      </c>
      <c r="AQ12" s="278">
        <v>3</v>
      </c>
      <c r="AR12" s="279" t="s">
        <v>513</v>
      </c>
    </row>
    <row r="13" spans="1:46" ht="13.5" customHeight="1" x14ac:dyDescent="0.2">
      <c r="A13" s="259"/>
      <c r="AK13" s="1129" t="s">
        <v>515</v>
      </c>
      <c r="AL13" s="1130"/>
      <c r="AM13" s="1130"/>
      <c r="AN13" s="1131"/>
      <c r="AO13" s="277" t="s">
        <v>513</v>
      </c>
      <c r="AP13" s="277" t="s">
        <v>513</v>
      </c>
      <c r="AQ13" s="278">
        <v>4056</v>
      </c>
      <c r="AR13" s="279" t="s">
        <v>513</v>
      </c>
    </row>
    <row r="14" spans="1:46" ht="13.5" customHeight="1" x14ac:dyDescent="0.2">
      <c r="A14" s="259"/>
      <c r="AK14" s="1129" t="s">
        <v>516</v>
      </c>
      <c r="AL14" s="1130"/>
      <c r="AM14" s="1130"/>
      <c r="AN14" s="1131"/>
      <c r="AO14" s="277">
        <v>205912</v>
      </c>
      <c r="AP14" s="277">
        <v>4193</v>
      </c>
      <c r="AQ14" s="278">
        <v>2339</v>
      </c>
      <c r="AR14" s="279">
        <v>79.3</v>
      </c>
    </row>
    <row r="15" spans="1:46" ht="13.5" customHeight="1" x14ac:dyDescent="0.2">
      <c r="A15" s="259"/>
      <c r="AK15" s="1132" t="s">
        <v>517</v>
      </c>
      <c r="AL15" s="1133"/>
      <c r="AM15" s="1133"/>
      <c r="AN15" s="1134"/>
      <c r="AO15" s="277">
        <v>-395093</v>
      </c>
      <c r="AP15" s="277">
        <v>-8046</v>
      </c>
      <c r="AQ15" s="278">
        <v>-7717</v>
      </c>
      <c r="AR15" s="279">
        <v>4.3</v>
      </c>
    </row>
    <row r="16" spans="1:46" ht="13.2" x14ac:dyDescent="0.2">
      <c r="A16" s="259"/>
      <c r="AK16" s="1132" t="s">
        <v>187</v>
      </c>
      <c r="AL16" s="1133"/>
      <c r="AM16" s="1133"/>
      <c r="AN16" s="1134"/>
      <c r="AO16" s="277">
        <v>4622691</v>
      </c>
      <c r="AP16" s="277">
        <v>94143</v>
      </c>
      <c r="AQ16" s="278">
        <v>115515</v>
      </c>
      <c r="AR16" s="279">
        <v>-18.5</v>
      </c>
    </row>
    <row r="17" spans="1:46" ht="13.2" x14ac:dyDescent="0.2">
      <c r="A17" s="259"/>
    </row>
    <row r="18" spans="1:46" ht="13.2" x14ac:dyDescent="0.2">
      <c r="A18" s="259"/>
      <c r="AQ18" s="280"/>
      <c r="AR18" s="280"/>
    </row>
    <row r="19" spans="1:46" ht="13.2" x14ac:dyDescent="0.2">
      <c r="A19" s="259"/>
      <c r="AK19" s="255" t="s">
        <v>518</v>
      </c>
    </row>
    <row r="20" spans="1:46" ht="13.2" x14ac:dyDescent="0.2">
      <c r="A20" s="259"/>
      <c r="AK20" s="281"/>
      <c r="AL20" s="282"/>
      <c r="AM20" s="282"/>
      <c r="AN20" s="283"/>
      <c r="AO20" s="284" t="s">
        <v>519</v>
      </c>
      <c r="AP20" s="285" t="s">
        <v>520</v>
      </c>
      <c r="AQ20" s="286" t="s">
        <v>521</v>
      </c>
      <c r="AR20" s="287"/>
    </row>
    <row r="21" spans="1:46" s="260" customFormat="1" ht="13.2" x14ac:dyDescent="0.2">
      <c r="A21" s="288"/>
      <c r="AK21" s="1135" t="s">
        <v>522</v>
      </c>
      <c r="AL21" s="1136"/>
      <c r="AM21" s="1136"/>
      <c r="AN21" s="1137"/>
      <c r="AO21" s="289">
        <v>8.27</v>
      </c>
      <c r="AP21" s="290">
        <v>10.69</v>
      </c>
      <c r="AQ21" s="291">
        <v>-2.42</v>
      </c>
      <c r="AS21" s="292"/>
      <c r="AT21" s="288"/>
    </row>
    <row r="22" spans="1:46" s="260" customFormat="1" ht="13.2" x14ac:dyDescent="0.2">
      <c r="A22" s="288"/>
      <c r="AK22" s="1135" t="s">
        <v>523</v>
      </c>
      <c r="AL22" s="1136"/>
      <c r="AM22" s="1136"/>
      <c r="AN22" s="1137"/>
      <c r="AO22" s="293">
        <v>101.4</v>
      </c>
      <c r="AP22" s="294">
        <v>97.4</v>
      </c>
      <c r="AQ22" s="295">
        <v>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524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525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526</v>
      </c>
      <c r="AL29" s="260"/>
      <c r="AM29" s="260"/>
      <c r="AN29" s="260"/>
      <c r="AS29" s="302"/>
    </row>
    <row r="30" spans="1:46" ht="13.5" customHeight="1" x14ac:dyDescent="0.2">
      <c r="A30" s="259"/>
      <c r="AK30" s="262"/>
      <c r="AL30" s="263"/>
      <c r="AM30" s="263"/>
      <c r="AN30" s="264"/>
      <c r="AO30" s="1127" t="s">
        <v>505</v>
      </c>
      <c r="AP30" s="265"/>
      <c r="AQ30" s="266" t="s">
        <v>506</v>
      </c>
      <c r="AR30" s="267"/>
    </row>
    <row r="31" spans="1:46" ht="13.2" x14ac:dyDescent="0.2">
      <c r="A31" s="259"/>
      <c r="AK31" s="268"/>
      <c r="AL31" s="269"/>
      <c r="AM31" s="269"/>
      <c r="AN31" s="270"/>
      <c r="AO31" s="1128"/>
      <c r="AP31" s="271" t="s">
        <v>507</v>
      </c>
      <c r="AQ31" s="272" t="s">
        <v>508</v>
      </c>
      <c r="AR31" s="273" t="s">
        <v>509</v>
      </c>
    </row>
    <row r="32" spans="1:46" ht="27" customHeight="1" x14ac:dyDescent="0.2">
      <c r="A32" s="259"/>
      <c r="AK32" s="1143" t="s">
        <v>527</v>
      </c>
      <c r="AL32" s="1144"/>
      <c r="AM32" s="1144"/>
      <c r="AN32" s="1145"/>
      <c r="AO32" s="303">
        <v>2432199</v>
      </c>
      <c r="AP32" s="303">
        <v>49533</v>
      </c>
      <c r="AQ32" s="304">
        <v>74824</v>
      </c>
      <c r="AR32" s="305">
        <v>-33.799999999999997</v>
      </c>
    </row>
    <row r="33" spans="1:46" ht="13.5" customHeight="1" x14ac:dyDescent="0.2">
      <c r="A33" s="259"/>
      <c r="AK33" s="1143" t="s">
        <v>528</v>
      </c>
      <c r="AL33" s="1144"/>
      <c r="AM33" s="1144"/>
      <c r="AN33" s="1145"/>
      <c r="AO33" s="303" t="s">
        <v>513</v>
      </c>
      <c r="AP33" s="303" t="s">
        <v>513</v>
      </c>
      <c r="AQ33" s="304" t="s">
        <v>513</v>
      </c>
      <c r="AR33" s="305" t="s">
        <v>513</v>
      </c>
    </row>
    <row r="34" spans="1:46" ht="27" customHeight="1" x14ac:dyDescent="0.2">
      <c r="A34" s="259"/>
      <c r="AK34" s="1143" t="s">
        <v>529</v>
      </c>
      <c r="AL34" s="1144"/>
      <c r="AM34" s="1144"/>
      <c r="AN34" s="1145"/>
      <c r="AO34" s="303" t="s">
        <v>513</v>
      </c>
      <c r="AP34" s="303" t="s">
        <v>513</v>
      </c>
      <c r="AQ34" s="304">
        <v>1</v>
      </c>
      <c r="AR34" s="305" t="s">
        <v>513</v>
      </c>
    </row>
    <row r="35" spans="1:46" ht="27" customHeight="1" x14ac:dyDescent="0.2">
      <c r="A35" s="259"/>
      <c r="AK35" s="1143" t="s">
        <v>530</v>
      </c>
      <c r="AL35" s="1144"/>
      <c r="AM35" s="1144"/>
      <c r="AN35" s="1145"/>
      <c r="AO35" s="303">
        <v>262926</v>
      </c>
      <c r="AP35" s="303">
        <v>5253</v>
      </c>
      <c r="AQ35" s="304">
        <v>17427</v>
      </c>
      <c r="AR35" s="305">
        <v>-69.900000000000006</v>
      </c>
    </row>
    <row r="36" spans="1:46" ht="27" customHeight="1" x14ac:dyDescent="0.2">
      <c r="A36" s="259"/>
      <c r="AK36" s="1143" t="s">
        <v>531</v>
      </c>
      <c r="AL36" s="1144"/>
      <c r="AM36" s="1144"/>
      <c r="AN36" s="1145"/>
      <c r="AO36" s="303">
        <v>119528</v>
      </c>
      <c r="AP36" s="303">
        <v>2434</v>
      </c>
      <c r="AQ36" s="304">
        <v>2447</v>
      </c>
      <c r="AR36" s="305">
        <v>-0.5</v>
      </c>
    </row>
    <row r="37" spans="1:46" ht="13.5" customHeight="1" x14ac:dyDescent="0.2">
      <c r="A37" s="259"/>
      <c r="AK37" s="1143" t="s">
        <v>532</v>
      </c>
      <c r="AL37" s="1144"/>
      <c r="AM37" s="1144"/>
      <c r="AN37" s="1145"/>
      <c r="AO37" s="303" t="s">
        <v>513</v>
      </c>
      <c r="AP37" s="303" t="s">
        <v>513</v>
      </c>
      <c r="AQ37" s="304">
        <v>591</v>
      </c>
      <c r="AR37" s="305" t="s">
        <v>513</v>
      </c>
    </row>
    <row r="38" spans="1:46" ht="27" customHeight="1" x14ac:dyDescent="0.2">
      <c r="A38" s="259"/>
      <c r="AK38" s="1146" t="s">
        <v>533</v>
      </c>
      <c r="AL38" s="1147"/>
      <c r="AM38" s="1147"/>
      <c r="AN38" s="1148"/>
      <c r="AO38" s="306" t="s">
        <v>513</v>
      </c>
      <c r="AP38" s="306" t="s">
        <v>513</v>
      </c>
      <c r="AQ38" s="307">
        <v>2</v>
      </c>
      <c r="AR38" s="295" t="s">
        <v>513</v>
      </c>
      <c r="AS38" s="302"/>
    </row>
    <row r="39" spans="1:46" ht="13.2" x14ac:dyDescent="0.2">
      <c r="A39" s="259"/>
      <c r="AK39" s="1146" t="s">
        <v>534</v>
      </c>
      <c r="AL39" s="1147"/>
      <c r="AM39" s="1147"/>
      <c r="AN39" s="1148"/>
      <c r="AO39" s="303">
        <v>-42194</v>
      </c>
      <c r="AP39" s="303">
        <v>-859</v>
      </c>
      <c r="AQ39" s="304">
        <v>-3618</v>
      </c>
      <c r="AR39" s="305">
        <v>-76.3</v>
      </c>
      <c r="AS39" s="302"/>
    </row>
    <row r="40" spans="1:46" ht="27" customHeight="1" x14ac:dyDescent="0.2">
      <c r="A40" s="259"/>
      <c r="AK40" s="1143" t="s">
        <v>535</v>
      </c>
      <c r="AL40" s="1144"/>
      <c r="AM40" s="1144"/>
      <c r="AN40" s="1145"/>
      <c r="AO40" s="303">
        <v>-2019952</v>
      </c>
      <c r="AP40" s="303">
        <v>-41137</v>
      </c>
      <c r="AQ40" s="304">
        <v>-63812</v>
      </c>
      <c r="AR40" s="305">
        <v>-35.5</v>
      </c>
      <c r="AS40" s="302"/>
    </row>
    <row r="41" spans="1:46" ht="13.2" x14ac:dyDescent="0.2">
      <c r="A41" s="259"/>
      <c r="AK41" s="1149" t="s">
        <v>300</v>
      </c>
      <c r="AL41" s="1150"/>
      <c r="AM41" s="1150"/>
      <c r="AN41" s="1151"/>
      <c r="AO41" s="303">
        <v>752507</v>
      </c>
      <c r="AP41" s="303">
        <v>15325</v>
      </c>
      <c r="AQ41" s="304">
        <v>27863</v>
      </c>
      <c r="AR41" s="305">
        <v>-45.4</v>
      </c>
      <c r="AS41" s="302"/>
    </row>
    <row r="42" spans="1:46" ht="13.2" x14ac:dyDescent="0.2">
      <c r="A42" s="259"/>
      <c r="AK42" s="308" t="s">
        <v>536</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537</v>
      </c>
    </row>
    <row r="48" spans="1:46" ht="13.2" x14ac:dyDescent="0.2">
      <c r="A48" s="259"/>
      <c r="AK48" s="313" t="s">
        <v>538</v>
      </c>
      <c r="AL48" s="313"/>
      <c r="AM48" s="313"/>
      <c r="AN48" s="313"/>
      <c r="AO48" s="313"/>
      <c r="AP48" s="313"/>
      <c r="AQ48" s="314"/>
      <c r="AR48" s="313"/>
    </row>
    <row r="49" spans="1:44" ht="13.5" customHeight="1" x14ac:dyDescent="0.2">
      <c r="A49" s="259"/>
      <c r="AK49" s="315"/>
      <c r="AL49" s="316"/>
      <c r="AM49" s="1138" t="s">
        <v>505</v>
      </c>
      <c r="AN49" s="1140" t="s">
        <v>539</v>
      </c>
      <c r="AO49" s="1141"/>
      <c r="AP49" s="1141"/>
      <c r="AQ49" s="1141"/>
      <c r="AR49" s="1142"/>
    </row>
    <row r="50" spans="1:44" ht="13.2" x14ac:dyDescent="0.2">
      <c r="A50" s="259"/>
      <c r="AK50" s="317"/>
      <c r="AL50" s="318"/>
      <c r="AM50" s="1139"/>
      <c r="AN50" s="319" t="s">
        <v>540</v>
      </c>
      <c r="AO50" s="320" t="s">
        <v>541</v>
      </c>
      <c r="AP50" s="321" t="s">
        <v>542</v>
      </c>
      <c r="AQ50" s="322" t="s">
        <v>543</v>
      </c>
      <c r="AR50" s="323" t="s">
        <v>544</v>
      </c>
    </row>
    <row r="51" spans="1:44" ht="13.2" x14ac:dyDescent="0.2">
      <c r="A51" s="259"/>
      <c r="AK51" s="315" t="s">
        <v>545</v>
      </c>
      <c r="AL51" s="316"/>
      <c r="AM51" s="324">
        <v>2286915</v>
      </c>
      <c r="AN51" s="325">
        <v>44034</v>
      </c>
      <c r="AO51" s="326">
        <v>-38.700000000000003</v>
      </c>
      <c r="AP51" s="327">
        <v>69185</v>
      </c>
      <c r="AQ51" s="328">
        <v>-2</v>
      </c>
      <c r="AR51" s="329">
        <v>-36.700000000000003</v>
      </c>
    </row>
    <row r="52" spans="1:44" ht="13.2" x14ac:dyDescent="0.2">
      <c r="A52" s="259"/>
      <c r="AK52" s="330"/>
      <c r="AL52" s="331" t="s">
        <v>546</v>
      </c>
      <c r="AM52" s="332">
        <v>1677201</v>
      </c>
      <c r="AN52" s="333">
        <v>32294</v>
      </c>
      <c r="AO52" s="334">
        <v>-31</v>
      </c>
      <c r="AP52" s="335">
        <v>38519</v>
      </c>
      <c r="AQ52" s="336">
        <v>3</v>
      </c>
      <c r="AR52" s="337">
        <v>-34</v>
      </c>
    </row>
    <row r="53" spans="1:44" ht="13.2" x14ac:dyDescent="0.2">
      <c r="A53" s="259"/>
      <c r="AK53" s="315" t="s">
        <v>547</v>
      </c>
      <c r="AL53" s="316"/>
      <c r="AM53" s="324">
        <v>3481816</v>
      </c>
      <c r="AN53" s="325">
        <v>68036</v>
      </c>
      <c r="AO53" s="326">
        <v>54.5</v>
      </c>
      <c r="AP53" s="327">
        <v>70166</v>
      </c>
      <c r="AQ53" s="328">
        <v>1.4</v>
      </c>
      <c r="AR53" s="329">
        <v>53.1</v>
      </c>
    </row>
    <row r="54" spans="1:44" ht="13.2" x14ac:dyDescent="0.2">
      <c r="A54" s="259"/>
      <c r="AK54" s="330"/>
      <c r="AL54" s="331" t="s">
        <v>546</v>
      </c>
      <c r="AM54" s="332">
        <v>2302174</v>
      </c>
      <c r="AN54" s="333">
        <v>44985</v>
      </c>
      <c r="AO54" s="334">
        <v>39.299999999999997</v>
      </c>
      <c r="AP54" s="335">
        <v>36115</v>
      </c>
      <c r="AQ54" s="336">
        <v>-6.2</v>
      </c>
      <c r="AR54" s="337">
        <v>45.5</v>
      </c>
    </row>
    <row r="55" spans="1:44" ht="13.2" x14ac:dyDescent="0.2">
      <c r="A55" s="259"/>
      <c r="AK55" s="315" t="s">
        <v>548</v>
      </c>
      <c r="AL55" s="316"/>
      <c r="AM55" s="324">
        <v>4874989</v>
      </c>
      <c r="AN55" s="325">
        <v>96849</v>
      </c>
      <c r="AO55" s="326">
        <v>42.3</v>
      </c>
      <c r="AP55" s="327">
        <v>92632</v>
      </c>
      <c r="AQ55" s="328">
        <v>32</v>
      </c>
      <c r="AR55" s="329">
        <v>10.3</v>
      </c>
    </row>
    <row r="56" spans="1:44" ht="13.2" x14ac:dyDescent="0.2">
      <c r="A56" s="259"/>
      <c r="AK56" s="330"/>
      <c r="AL56" s="331" t="s">
        <v>546</v>
      </c>
      <c r="AM56" s="332">
        <v>3599977</v>
      </c>
      <c r="AN56" s="333">
        <v>71519</v>
      </c>
      <c r="AO56" s="334">
        <v>59</v>
      </c>
      <c r="AP56" s="335">
        <v>47978</v>
      </c>
      <c r="AQ56" s="336">
        <v>32.799999999999997</v>
      </c>
      <c r="AR56" s="337">
        <v>26.2</v>
      </c>
    </row>
    <row r="57" spans="1:44" ht="13.2" x14ac:dyDescent="0.2">
      <c r="A57" s="259"/>
      <c r="AK57" s="315" t="s">
        <v>549</v>
      </c>
      <c r="AL57" s="316"/>
      <c r="AM57" s="324">
        <v>4053142</v>
      </c>
      <c r="AN57" s="325">
        <v>81897</v>
      </c>
      <c r="AO57" s="326">
        <v>-15.4</v>
      </c>
      <c r="AP57" s="327">
        <v>96469</v>
      </c>
      <c r="AQ57" s="328">
        <v>4.0999999999999996</v>
      </c>
      <c r="AR57" s="329">
        <v>-19.5</v>
      </c>
    </row>
    <row r="58" spans="1:44" ht="13.2" x14ac:dyDescent="0.2">
      <c r="A58" s="259"/>
      <c r="AK58" s="330"/>
      <c r="AL58" s="331" t="s">
        <v>546</v>
      </c>
      <c r="AM58" s="332">
        <v>2626605</v>
      </c>
      <c r="AN58" s="333">
        <v>53072</v>
      </c>
      <c r="AO58" s="334">
        <v>-25.8</v>
      </c>
      <c r="AP58" s="335">
        <v>49775</v>
      </c>
      <c r="AQ58" s="336">
        <v>3.7</v>
      </c>
      <c r="AR58" s="337">
        <v>-29.5</v>
      </c>
    </row>
    <row r="59" spans="1:44" ht="13.2" x14ac:dyDescent="0.2">
      <c r="A59" s="259"/>
      <c r="AK59" s="315" t="s">
        <v>550</v>
      </c>
      <c r="AL59" s="316"/>
      <c r="AM59" s="324">
        <v>3654427</v>
      </c>
      <c r="AN59" s="325">
        <v>74424</v>
      </c>
      <c r="AO59" s="326">
        <v>-9.1</v>
      </c>
      <c r="AP59" s="327">
        <v>85743</v>
      </c>
      <c r="AQ59" s="328">
        <v>-11.1</v>
      </c>
      <c r="AR59" s="329">
        <v>2</v>
      </c>
    </row>
    <row r="60" spans="1:44" ht="13.2" x14ac:dyDescent="0.2">
      <c r="A60" s="259"/>
      <c r="AK60" s="330"/>
      <c r="AL60" s="331" t="s">
        <v>546</v>
      </c>
      <c r="AM60" s="332">
        <v>3105533</v>
      </c>
      <c r="AN60" s="333">
        <v>63245</v>
      </c>
      <c r="AO60" s="334">
        <v>19.2</v>
      </c>
      <c r="AP60" s="335">
        <v>45231</v>
      </c>
      <c r="AQ60" s="336">
        <v>-9.1</v>
      </c>
      <c r="AR60" s="337">
        <v>28.3</v>
      </c>
    </row>
    <row r="61" spans="1:44" ht="13.2" x14ac:dyDescent="0.2">
      <c r="A61" s="259"/>
      <c r="AK61" s="315" t="s">
        <v>551</v>
      </c>
      <c r="AL61" s="338"/>
      <c r="AM61" s="324">
        <v>3670258</v>
      </c>
      <c r="AN61" s="325">
        <v>73048</v>
      </c>
      <c r="AO61" s="326">
        <v>6.7</v>
      </c>
      <c r="AP61" s="327">
        <v>82839</v>
      </c>
      <c r="AQ61" s="339">
        <v>4.9000000000000004</v>
      </c>
      <c r="AR61" s="329">
        <v>1.8</v>
      </c>
    </row>
    <row r="62" spans="1:44" ht="13.2" x14ac:dyDescent="0.2">
      <c r="A62" s="259"/>
      <c r="AK62" s="330"/>
      <c r="AL62" s="331" t="s">
        <v>546</v>
      </c>
      <c r="AM62" s="332">
        <v>2662298</v>
      </c>
      <c r="AN62" s="333">
        <v>53023</v>
      </c>
      <c r="AO62" s="334">
        <v>12.1</v>
      </c>
      <c r="AP62" s="335">
        <v>43524</v>
      </c>
      <c r="AQ62" s="336">
        <v>4.8</v>
      </c>
      <c r="AR62" s="337">
        <v>7.3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Tb9XYIZwkfaX/pAm2qDrmBCs38gkPAPo06HuCc6tlq7kYDYvA2I9T/t/Be93fxJQGERDkwJzMJncYr8wQ2pDg==" saltValue="Js/WUR+twsybG3BOW5i4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553</v>
      </c>
    </row>
    <row r="121" spans="125:125" ht="13.5" hidden="1" customHeight="1" x14ac:dyDescent="0.2">
      <c r="DU121" s="253"/>
    </row>
  </sheetData>
  <sheetProtection algorithmName="SHA-512" hashValue="0ms5VuDjfbzwpDcGJZWuTlrhXIa5zP3eJMwGUUM0qUo+n1r9xNVWVMBYqXSJ34nSIkRqjTuVddb4jqPEdKyOrw==" saltValue="XQY7Adgam3csStk8uNtrL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554</v>
      </c>
    </row>
  </sheetData>
  <sheetProtection algorithmName="SHA-512" hashValue="AGcY1ENUxm8OdYJzr5OGIKm7m0xZI0aSKr95aUxDlPXr274iNpsGhGQPQx37Q6aHEeq0MN5TJqUEgApilhyTFA==" saltValue="u/kHsNJH92lbGDyBzP5fr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52" t="s">
        <v>3</v>
      </c>
      <c r="D47" s="1152"/>
      <c r="E47" s="1153"/>
      <c r="F47" s="11">
        <v>41.74</v>
      </c>
      <c r="G47" s="12">
        <v>38.15</v>
      </c>
      <c r="H47" s="12">
        <v>41.65</v>
      </c>
      <c r="I47" s="12">
        <v>39.409999999999997</v>
      </c>
      <c r="J47" s="13">
        <v>41.09</v>
      </c>
    </row>
    <row r="48" spans="2:10" ht="57.75" customHeight="1" x14ac:dyDescent="0.2">
      <c r="B48" s="14"/>
      <c r="C48" s="1154" t="s">
        <v>4</v>
      </c>
      <c r="D48" s="1154"/>
      <c r="E48" s="1155"/>
      <c r="F48" s="15">
        <v>4.9800000000000004</v>
      </c>
      <c r="G48" s="16">
        <v>8.0399999999999991</v>
      </c>
      <c r="H48" s="16">
        <v>6.41</v>
      </c>
      <c r="I48" s="16">
        <v>7.92</v>
      </c>
      <c r="J48" s="17">
        <v>5.24</v>
      </c>
    </row>
    <row r="49" spans="2:10" ht="57.75" customHeight="1" thickBot="1" x14ac:dyDescent="0.25">
      <c r="B49" s="18"/>
      <c r="C49" s="1156" t="s">
        <v>5</v>
      </c>
      <c r="D49" s="1156"/>
      <c r="E49" s="1157"/>
      <c r="F49" s="19" t="s">
        <v>560</v>
      </c>
      <c r="G49" s="20" t="s">
        <v>561</v>
      </c>
      <c r="H49" s="20" t="s">
        <v>562</v>
      </c>
      <c r="I49" s="20" t="s">
        <v>563</v>
      </c>
      <c r="J49" s="21" t="s">
        <v>564</v>
      </c>
    </row>
    <row r="50" spans="2:10" ht="13.2" x14ac:dyDescent="0.2"/>
  </sheetData>
  <sheetProtection algorithmName="SHA-512" hashValue="M7v+JdCzmCKukAWUj+JjnwQuaviBBynlFcb1ovJ0HeHsS2LZjpNkK5sQXW1Y3oikgghIg0BqSVNcW8x4U1aJRA==" saltValue="mj9/x5AycQ4RHcSc2Zto7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2024-03-22T00:46:54Z</dcterms:created>
  <dcterms:modified xsi:type="dcterms:W3CDTF">2024-11-14T01:05:58Z</dcterms:modified>
  <cp:category/>
</cp:coreProperties>
</file>