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l002\共有\0520総務部財政課\02 財政係\R02財政係電子ファイル\E01財務（財政）\E0101(財政調査報告）\010市町村課\【R2.8.17】平成30年度財政状況資料集における財務書類に関する調査（分析欄等）について（照会）\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<sst xmlns="http://schemas.openxmlformats.org/spreadsheetml/2006/main" count="1164" uniqueCount="604">
  <si>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</si>
  <si>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</si>
  <si>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</si>
  <si>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</si>
  <si>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</si>
  <si>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</si>
  <si>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</si>
  <si>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</si>
  <si>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</si>
  <si>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</si>
  <si>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</si>
  <si>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</si>
  <si>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</si>
  <si>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</si>
  <si>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</si>
  <si>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</si>
  <si>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</si>
  <si>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</si>
  <si>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</si>
  <si>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</si>
  <si>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</si>
  <si>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</si>
  <si>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</si>
  <si>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</si>
  <si>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</si>
  <si>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</si>
  <si>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</si>
  <si>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</si>
  <si>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</si>
  <si>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</si>
  <si>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</si>
  <si>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</si>
  <si>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</si>
  <si>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</si>
  <si>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</si>
  <si>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</si>
  <si>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</si>
  <si>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</si>
  <si>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</si>
  <si>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</si>
  <si>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</si>
  <si>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</si>
  <si>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</si>
  <si>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</si>
  <si>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</si>
  <si>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</si>
  <si>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</si>
  <si>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</si>
  <si>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</si>
  <si>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</si>
  <si>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</si>
  <si>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</si>
  <si>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</si>
  <si>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</si>
  <si>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</si>
  <si>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</si>
  <si>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</si>
  <si>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</si>
  <si>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</si>
  <si>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</si>
  <si>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</si>
  <si>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</si>
  <si>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</si>
  <si>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</si>
  <si>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</si>
  <si>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</si>
  <si>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</si>
  <si>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</si>
  <si>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</si>
  <si>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</si>
  <si>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</si>
  <si>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</si>
  <si>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</si>
  <si>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</si>
  <si>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</si>
  <si>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</si>
  <si>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</si>
  <si>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</si>
  <si>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</si>
  <si>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</si>
  <si>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</si>
  <si>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</si>
  <si>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</si>
  <si>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</si>
  <si>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</si>
  <si>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</si>
  <si>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</si>
  <si>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</si>
  <si>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</si>
  <si>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</si>
  <si>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</si>
  <si>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</si>
  <si>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</si>
  <si>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</si>
  <si>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</si>
  <si>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</si>
  <si>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</si>
  <si>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</si>
  <si>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</si>
  <si>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</si>
  <si>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</si>
  <si>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</si>
  <si>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</si>
  <si>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</si>
  <si>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</si>
  <si>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</si>
  <si>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</si>
  <si>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</si>
  <si>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</si>
  <si>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</si>
  <si>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</si>
  <si>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</si>
  <si>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</si>
  <si>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</si>
  <si>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</si>
  <si>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</si>
  <si>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</si>
  <si>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</si>
  <si>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</si>
  <si>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</si>
  <si>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</si>
  <si>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</si>
  <si>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</si>
  <si>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</si>
  <si>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</si>
  <si>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</si>
  <si>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</si>
  <si>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</si>
  <si>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</si>
  <si>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</si>
  <si>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</si>
  <si>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</si>
  <si>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</si>
  <si>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</si>
  <si>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</si>
  <si>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</si>
  <si>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</si>
  <si>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</si>
  <si>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</si>
  <si>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</si>
  <si>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</si>
  <si>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</si>
  <si>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</si>
  <si>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</si>
  <si>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</si>
  <si>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</si>
  <si>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</si>
  <si>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</si>
  <si>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</si>
  <si>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</si>
  <si>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</si>
  <si>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</si>
  <si>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</si>
  <si>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</si>
  <si>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</si>
  <si>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</si>
  <si>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</si>
  <si>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</si>
  <si>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</si>
  <si>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</si>
  <si>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</si>
  <si>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</si>
  <si>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</si>
  <si>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</si>
  <si>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</si>
  <si>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</si>
  <si>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</si>
  <si>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</si>
  <si>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</si>
  <si>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</si>
  <si>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</si>
  <si>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</si>
  <si>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</si>
  <si>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</si>
  <si>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</si>
  <si>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</si>
  <si>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</si>
  <si>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</si>
  <si>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</si>
  <si>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</si>
  <si>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</si>
  <si>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</si>
  <si>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</si>
  <si>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</si>
  <si>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</si>
  <si>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</si>
  <si>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</si>
  <si>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</si>
  <si>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</si>
  <si>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</si>
  <si>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</si>
  <si>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</si>
  <si>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</si>
  <si>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</si>
  <si>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</si>
  <si>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</si>
  <si>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</si>
  <si>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</si>
  <si>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</si>
  <si>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</si>
  <si>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</si>
  <si>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</si>
  <si>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</si>
  <si>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</si>
  <si>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</si>
  <si>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</si>
  <si>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</si>
  <si>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</si>
  <si>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</si>
  <si>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</si>
  <si>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</si>
  <si>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</si>
  <si>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</si>
  <si>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</si>
  <si>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</si>
  <si>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千葉県山武市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</si>
  <si>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</si>
  <si>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</si>
  <si>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</si>
  <si>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</si>
  <si>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</si>
  <si>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</si>
  <si>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</si>
  <si>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</si>
  <si>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</si>
  <si>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</si>
  <si>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</si>
  <si>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</si>
  <si>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</si>
  <si>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</si>
  <si>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</si>
  <si>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</si>
  <si>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</si>
  <si>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</si>
  <si>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</si>
  <si>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</si>
  <si>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</si>
  <si>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</si>
  <si>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</si>
  <si>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</si>
  <si>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</si>
  <si>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</si>
  <si>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</si>
  <si>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</si>
  <si>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</si>
  <si>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</si>
  <si>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</si>
  <si>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</si>
  <si>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</si>
  <si>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</si>
  <si>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</si>
  <si>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</si>
  <si>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</si>
  <si>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</si>
  <si>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</si>
  <si>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</si>
  <si>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</si>
  <si>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</si>
  <si>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</si>
  <si>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</si>
  <si>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</si>
  <si>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</si>
  <si>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</si>
  <si>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</si>
  <si>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</si>
  <si>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</si>
  <si>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</si>
  <si>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</si>
  <si>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</si>
  <si>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</si>
  <si>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</si>
  <si>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</si>
  <si>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</si>
  <si>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</si>
  <si>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</si>
  <si>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</si>
  <si>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</si>
  <si>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</si>
  <si>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</si>
  <si>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</si>
  <si>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</si>
  <si>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</si>
  <si>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</si>
  <si>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</si>
  <si>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</si>
  <si>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</si>
  <si>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</si>
  <si>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</si>
  <si>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</si>
  <si>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</si>
  <si>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</si>
  <si>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</si>
  <si>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</si>
  <si>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</si>
  <si>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</si>
  <si>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</si>
  <si>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</si>
  <si>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</si>
  <si>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</si>
  <si>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</si>
  <si>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</si>
  <si>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</si>
  <si>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</si>
  <si>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</si>
  <si>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</si>
  <si>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</si>
  <si>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</si>
  <si>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</si>
  <si>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</si>
  <si>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</si>
  <si>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</si>
  <si>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</si>
  <si>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</si>
  <si>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</si>
  <si>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</si>
  <si>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</si>
  <si>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</si>
  <si>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</si>
  <si>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</si>
  <si>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</si>
  <si>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</si>
  <si>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</si>
  <si>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</si>
  <si>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</si>
  <si>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</si>
  <si>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</si>
  <si>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</si>
  <si>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</si>
  <si>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</si>
  <si>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</si>
  <si>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</si>
  <si>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</si>
  <si>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</si>
  <si>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</si>
  <si>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</si>
  <si>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</si>
  <si>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</si>
  <si>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</si>
  <si>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</si>
  <si>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</si>
  <si>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</si>
  <si>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</si>
  <si>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</si>
  <si>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</si>
  <si>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</si>
  <si>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</si>
  <si>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</si>
  <si>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</si>
  <si>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</si>
  <si>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</si>
  <si>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</si>
  <si>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</si>
  <si>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</si>
  <si>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</si>
  <si>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</si>
  <si>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</si>
  <si>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</si>
  <si>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</si>
  <si>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</si>
  <si>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</si>
  <si>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</si>
  <si>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</si>
  <si>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</si>
  <si>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</si>
  <si>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千葉県山武市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</si>
  <si>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</si>
  <si>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</si>
  <si>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</si>
  <si>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</si>
  <si>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</si>
  <si>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</si>
  <si>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</si>
  <si>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</si>
  <si>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</si>
  <si>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</si>
  <si>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</si>
  <si>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</si>
  <si>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</si>
  <si>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</si>
  <si>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</si>
  <si>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</si>
  <si>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</si>
  <si>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</si>
  <si>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</si>
  <si>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</si>
  <si>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</si>
  <si>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</si>
  <si>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</si>
  <si>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</si>
  <si>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</si>
  <si>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</si>
  <si>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</si>
  <si>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</si>
  <si>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</si>
  <si>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</si>
  <si>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</si>
  <si>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</si>
  <si>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</si>
  <si>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</si>
  <si>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</si>
  <si>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</si>
  <si>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</si>
  <si>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</si>
  <si>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</si>
  <si>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</si>
  <si>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</si>
  <si>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</si>
  <si>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</si>
  <si>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</si>
  <si>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</si>
  <si>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</si>
  <si>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</si>
  <si>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</si>
  <si>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</si>
  <si>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</si>
  <si>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</si>
  <si>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</si>
  <si>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</si>
  <si>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</si>
  <si>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</si>
  <si>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</si>
  <si>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</si>
  <si>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</si>
  <si>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</si>
  <si>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</si>
  <si>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</si>
  <si>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</si>
  <si>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</si>
  <si>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</si>
  <si>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</si>
  <si>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</si>
  <si>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</si>
  <si>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</si>
  <si>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</si>
  <si>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</si>
  <si>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</si>
  <si>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</si>
  <si>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</si>
  <si>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</si>
  <si>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</si>
  <si>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</si>
  <si>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</si>
  <si>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</si>
  <si>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</si>
  <si>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</si>
  <si>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</si>
  <si>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</si>
  <si>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</si>
  <si>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</si>
  <si>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</si>
  <si>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</si>
  <si>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</si>
  <si>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</si>
  <si>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</si>
  <si>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</si>
  <si>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</si>
  <si>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</si>
  <si>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</si>
  <si>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</si>
  <si>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</si>
  <si>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</si>
  <si>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</si>
  <si>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</si>
  <si>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</si>
  <si>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</si>
  <si>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</si>
  <si>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山武市後期高齢者医療特別会計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</si>
  <si>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</si>
  <si>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</si>
  <si>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</si>
  <si>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</si>
  <si>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</si>
  <si>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</si>
  <si>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</si>
  <si>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</si>
  <si>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</si>
  <si>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</si>
  <si>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</si>
  <si>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</si>
  <si>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</si>
  <si>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</si>
  <si>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</si>
  <si>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</si>
  <si>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</si>
  <si>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</si>
  <si>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</si>
  <si>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</si>
  <si>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</si>
  <si>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</si>
  <si>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</si>
  <si>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</si>
  <si>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</si>
  <si>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</si>
  <si>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</si>
  <si>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</si>
  <si>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</si>
  <si>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</si>
  <si>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</si>
  <si>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</si>
  <si>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</si>
  <si>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</si>
  <si>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</si>
  <si>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</si>
  <si>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</si>
  <si>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</si>
  <si>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</si>
  <si>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</si>
  <si>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</si>
  <si>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</si>
  <si>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</si>
  <si>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</si>
  <si>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</si>
  <si>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</si>
  <si>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</si>
  <si>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</si>
  <si>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</si>
  <si>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</si>
  <si>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</si>
  <si>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</si>
  <si>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</si>
  <si>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</si>
  <si>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</si>
  <si>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</si>
  <si>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</si>
  <si>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</si>
  <si>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</si>
  <si>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</si>
  <si>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</si>
  <si>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</si>
  <si>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</si>
  <si>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</si>
  <si>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</si>
  <si>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</si>
  <si>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</si>
  <si>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</si>
  <si>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</si>
  <si>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</si>
  <si>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</si>
  <si>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</si>
  <si>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</si>
  <si>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</si>
  <si>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</si>
  <si>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</si>
  <si>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</si>
  <si>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</si>
  <si>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</si>
  <si>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</si>
  <si>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</si>
  <si>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</si>
  <si>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</si>
  <si>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</si>
  <si>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1.84</t>
  </si>
  <si>
    <t>▲ 2.74</t>
  </si>
  <si>
    <t>▲ 2.80</t>
  </si>
  <si>
    <t>▲ 14.36</t>
  </si>
  <si>
    <t>▲ 1.74</t>
  </si>
  <si>
    <t>山武市水道事業会計</t>
  </si>
  <si>
    <t>一般会計</t>
  </si>
  <si>
    <t>山武市国民健康保険特別会計（事業勘定）</t>
  </si>
  <si>
    <t>山武市介護保険特別会計</t>
  </si>
  <si>
    <t>山武市組合立国保成東病院事業清算事務特別会計</t>
  </si>
  <si>
    <t>山武市国民健康保険特別会計（施設勘定）</t>
  </si>
  <si>
    <t>山武市後期高齢者医療特別会計</t>
  </si>
  <si>
    <t>山武市農業集落排水事業特別会計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</si>
  <si>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</si>
  <si>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</si>
  <si>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</si>
  <si>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</si>
  <si>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</si>
  <si>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</si>
  <si>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</si>
  <si>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</si>
  <si>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さんむ医療センター</t>
    <phoneticPr fontId="2"/>
  </si>
  <si>
    <t>千葉県後期高齢者医療広域連合（一般会計）</t>
    <rPh sb="0" eb="2">
      <t>チバ</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</si>
  <si>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東金市外三市町清掃組合（一般会計）</t>
    <rPh sb="0" eb="2">
      <t>トウガネ</t>
    </rPh>
    <rPh sb="2" eb="3">
      <t>シ</t>
    </rPh>
    <rPh sb="3" eb="4">
      <t>ホカ</t>
    </rPh>
    <rPh sb="4" eb="5">
      <t>サン</t>
    </rPh>
    <rPh sb="5" eb="6">
      <t>シ</t>
    </rPh>
    <rPh sb="6" eb="7">
      <t>マチ</t>
    </rPh>
    <rPh sb="7" eb="9">
      <t>セイソウ</t>
    </rPh>
    <rPh sb="9" eb="11">
      <t>クミアイ</t>
    </rPh>
    <rPh sb="12" eb="14">
      <t>イッパン</t>
    </rPh>
    <rPh sb="14" eb="16">
      <t>カイケイ</t>
    </rPh>
    <phoneticPr fontId="2"/>
  </si>
  <si>
    <t>山武郡市環境衛生組合（一般会計）</t>
    <rPh sb="0" eb="2">
      <t>サンブ</t>
    </rPh>
    <rPh sb="2" eb="4">
      <t>グンシ</t>
    </rPh>
    <rPh sb="4" eb="6">
      <t>カンキョウ</t>
    </rPh>
    <rPh sb="6" eb="8">
      <t>エイセイ</t>
    </rPh>
    <rPh sb="8" eb="10">
      <t>クミアイ</t>
    </rPh>
    <rPh sb="11" eb="13">
      <t>イッパン</t>
    </rPh>
    <rPh sb="13" eb="15">
      <t>カイケイ</t>
    </rPh>
    <phoneticPr fontId="2"/>
  </si>
  <si>
    <t>千葉県市町村総合事務組合（一般会計）</t>
  </si>
  <si>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</si>
  <si>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</si>
  <si>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</si>
  <si>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t>
    <phoneticPr fontId="2"/>
  </si>
  <si>
    <t>地域振興基金</t>
    <phoneticPr fontId="2"/>
  </si>
  <si>
    <t>公共施設整備基金</t>
    <phoneticPr fontId="2"/>
  </si>
  <si>
    <t>教育施設等整備基金</t>
    <phoneticPr fontId="2"/>
  </si>
  <si>
    <t>庁舎建設基金</t>
    <phoneticPr fontId="2"/>
  </si>
  <si>
    <t>福祉基金</t>
    <phoneticPr fontId="2"/>
  </si>
  <si>
    <t>-</t>
    <phoneticPr fontId="2"/>
  </si>
  <si>
    <t>-</t>
    <phoneticPr fontId="2"/>
  </si>
  <si>
    <t>千葉県後期高齢者医療広域連合（後期高齢者医療特別会計）</t>
    <rPh sb="0" eb="2">
      <t>チバ</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</si>
  <si>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山武郡市広域水道企業団（水道事業会計）</t>
    <rPh sb="0" eb="2">
      <t>サンブ</t>
    </rPh>
    <rPh sb="2" eb="4">
      <t>グンシ</t>
    </rPh>
    <rPh sb="4" eb="6">
      <t>コウイキ</t>
    </rPh>
    <rPh sb="6" eb="8">
      <t>スイドウ</t>
    </rPh>
    <rPh sb="8" eb="10">
      <t>キギョウ</t>
    </rPh>
    <rPh sb="10" eb="11">
      <t>ダン</t>
    </rPh>
    <rPh sb="12" eb="14">
      <t>スイドウ</t>
    </rPh>
    <rPh sb="14" eb="16">
      <t>ジギョウ</t>
    </rPh>
    <rPh sb="16" eb="18">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</si>
  <si>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</si>
  <si>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山武郡市広域行政組合（一般会計）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</si>
  <si>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</si>
  <si>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</si>
  <si>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</si>
  <si>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されず、有形固定資産減価償却率は類似団体内平均値に比べやや低い水準にある。しかし、小学校や病院の建設、老朽化した施設の修繕に係る起債の増加が予定されることから、今後策定される個別施設計画に基づき計画的に実施していく。</t>
    <rPh sb="1" eb="3">
      <t>ショウライ</t>
    </rPh>
    <rPh sb="3" eb="5">
      <t>フタン</t>
    </rPh>
    <rPh sb="5" eb="7">
      <t>ヒリツ</t>
    </rPh>
    <rPh sb="8" eb="10">
      <t>サンテイ</t>
    </rPh>
    <rPh sb="14" eb="16">
      <t>ユウケイ</t>
    </rPh>
    <rPh sb="16" eb="18">
      <t>コテイ</t>
    </rPh>
    <rPh sb="18" eb="20">
      <t>シサン</t>
    </rPh>
    <rPh sb="20" eb="22">
      <t>ゲンカ</t>
    </rPh>
    <rPh sb="22" eb="24">
      <t>ショウキャク</t>
    </rPh>
    <rPh sb="24" eb="25">
      <t>リツ</t>
    </rPh>
    <rPh sb="26" eb="28">
      <t>ルイジ</t>
    </rPh>
    <rPh sb="28" eb="30">
      <t>ダンタイ</t>
    </rPh>
    <rPh sb="30" eb="31">
      <t>ナイ</t>
    </rPh>
    <rPh sb="31" eb="34">
      <t>ヘイキンチ</t>
    </rPh>
    <rPh sb="35" eb="36">
      <t>クラ</t>
    </rPh>
    <rPh sb="39" eb="40">
      <t>ヒク</t>
    </rPh>
    <rPh sb="41" eb="43">
      <t>スイジュン</t>
    </rPh>
    <rPh sb="51" eb="54">
      <t>ショウガッコウ</t>
    </rPh>
    <rPh sb="55" eb="57">
      <t>ビョウイン</t>
    </rPh>
    <rPh sb="61" eb="64">
      <t>ロウキュウカ</t>
    </rPh>
    <rPh sb="66" eb="68">
      <t>シセツ</t>
    </rPh>
    <rPh sb="69" eb="71">
      <t>シュウゼン</t>
    </rPh>
    <rPh sb="90" eb="92">
      <t>コンゴ</t>
    </rPh>
    <rPh sb="92" eb="94">
      <t>サクテイ</t>
    </rPh>
    <rPh sb="97" eb="99">
      <t>コベツ</t>
    </rPh>
    <rPh sb="99" eb="101">
      <t>シセツ</t>
    </rPh>
    <rPh sb="101" eb="103">
      <t>ケイカク</t>
    </rPh>
    <rPh sb="104" eb="105">
      <t>モト</t>
    </rPh>
    <rPh sb="107" eb="109">
      <t>ケイカク</t>
    </rPh>
    <rPh sb="109" eb="110">
      <t>テキ</t>
    </rPh>
    <rPh sb="111" eb="113">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</si>
  <si>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</si>
  <si>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</si>
  <si>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</si>
  <si>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</si>
  <si>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</si>
  <si>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</si>
  <si>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されず、実質公債費比率は類似団体と比較し高い水準にあるが、近年は減少傾向にある。これは、過去に借り入れた地方債の償還が進んだことによるものである。しかし、今後予定される、小学校や病院の建設、老朽化施設の修繕に係る地方債の借入れが見込まれることから、実質公債費比率は増加することとなるが、今後策定される個別施設計画に基づき計画的に実施し、これまで以上に公債費の適正化に取り組んでいく必要がある。</t>
    <rPh sb="8" eb="10">
      <t>サンテイ</t>
    </rPh>
    <rPh sb="14" eb="16">
      <t>ジッシツ</t>
    </rPh>
    <rPh sb="16" eb="19">
      <t>コウサイヒ</t>
    </rPh>
    <rPh sb="19" eb="21">
      <t>ヒリツ</t>
    </rPh>
    <rPh sb="22" eb="24">
      <t>ルイジ</t>
    </rPh>
    <rPh sb="24" eb="26">
      <t>ダンタイ</t>
    </rPh>
    <rPh sb="27" eb="29">
      <t>ヒカク</t>
    </rPh>
    <rPh sb="30" eb="31">
      <t>タカ</t>
    </rPh>
    <rPh sb="32" eb="34">
      <t>スイジュン</t>
    </rPh>
    <rPh sb="39" eb="41">
      <t>キンネン</t>
    </rPh>
    <rPh sb="42" eb="44">
      <t>ゲンショウ</t>
    </rPh>
    <rPh sb="44" eb="46">
      <t>ケイコウ</t>
    </rPh>
    <rPh sb="54" eb="56">
      <t>カコ</t>
    </rPh>
    <rPh sb="57" eb="58">
      <t>カ</t>
    </rPh>
    <rPh sb="59" eb="60">
      <t>イ</t>
    </rPh>
    <rPh sb="62" eb="64">
      <t>チホウ</t>
    </rPh>
    <rPh sb="64" eb="65">
      <t>サイ</t>
    </rPh>
    <rPh sb="66" eb="68">
      <t>ショウカン</t>
    </rPh>
    <rPh sb="69" eb="70">
      <t>スス</t>
    </rPh>
    <rPh sb="87" eb="89">
      <t>コンゴ</t>
    </rPh>
    <rPh sb="89" eb="91">
      <t>ヨテイ</t>
    </rPh>
    <rPh sb="95" eb="98">
      <t>ショウガッコウ</t>
    </rPh>
    <rPh sb="99" eb="101">
      <t>ビョウイン</t>
    </rPh>
    <rPh sb="102" eb="104">
      <t>ケンセツ</t>
    </rPh>
    <rPh sb="105" eb="108">
      <t>ロウキュウカ</t>
    </rPh>
    <rPh sb="108" eb="110">
      <t>シセツ</t>
    </rPh>
    <rPh sb="111" eb="113">
      <t>シュウゼン</t>
    </rPh>
    <rPh sb="114" eb="115">
      <t>カカ</t>
    </rPh>
    <rPh sb="116" eb="119">
      <t>チホウサイ</t>
    </rPh>
    <rPh sb="120" eb="122">
      <t>カリイ</t>
    </rPh>
    <rPh sb="124" eb="126">
      <t>ミコ</t>
    </rPh>
    <rPh sb="134" eb="136">
      <t>ジッシツ</t>
    </rPh>
    <rPh sb="136" eb="139">
      <t>コウサイヒ</t>
    </rPh>
    <rPh sb="139" eb="141">
      <t>ヒリツ</t>
    </rPh>
    <rPh sb="142" eb="144">
      <t>ゾウカ</t>
    </rPh>
    <rPh sb="153" eb="155">
      <t>コンゴ</t>
    </rPh>
    <rPh sb="155" eb="157">
      <t>サクテイ</t>
    </rPh>
    <rPh sb="160" eb="162">
      <t>コベツ</t>
    </rPh>
    <rPh sb="162" eb="164">
      <t>シセツ</t>
    </rPh>
    <rPh sb="164" eb="166">
      <t>ケイカク</t>
    </rPh>
    <rPh sb="167" eb="168">
      <t>モト</t>
    </rPh>
    <rPh sb="170" eb="173">
      <t>ケイカクテキ</t>
    </rPh>
    <rPh sb="174" eb="176">
      <t>ジッシ</t>
    </rPh>
    <rPh sb="182" eb="184">
      <t>イジョウ</t>
    </rPh>
    <rPh sb="185" eb="188">
      <t>コウサイヒ</t>
    </rPh>
    <rPh sb="189" eb="192">
      <t>テキセイカ</t>
    </rPh>
    <rPh sb="193" eb="194">
      <t>ト</t>
    </rPh>
    <rPh sb="195" eb="196">
      <t>ク</t>
    </rPh>
    <rPh sb="200" eb="202">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</si>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</sst>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5DDE-4FEA-9359-AEFABDA06D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60488</c:v>
                </c:pt>
                <c:pt idx="1">
                  <c:v>51900</c:v>
                </c:pt>
                <c:pt idx="2">
                  <c:v>38477</c:v>
                </c:pt>
                <c:pt idx="3">
                  <c:v>71847</c:v>
                </c:pt>
                <c:pt idx="4">
                  <c:v>44034</c:v>
                </c:pt>
              </c:numCache>
            </c:numRef>
          </c:val>
          <c:smooth val="0"/>
          <c:extLst>
            <c:ext xmlns:c16="http://schemas.microsoft.com/office/drawing/2014/chart" uri="{C3380CC4-5D6E-409C-BE32-E72D297353CC}">
              <c16:uniqueId val="{00000001-5DDE-4FEA-9359-AEFABDA06D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4.96</c:v>
                </c:pt>
                <c:pt idx="1">
                  <c:v>5.23</c:v>
                </c:pt>
                <c:pt idx="2">
                  <c:v>3.85</c:v>
                </c:pt>
                <c:pt idx="3">
                  <c:v>4.67</c:v>
                </c:pt>
                <c:pt idx="4">
                  <c:v>4.9800000000000004</c:v>
                </c:pt>
              </c:numCache>
            </c:numRef>
          </c:val>
          <c:extLst>
            <c:ext xmlns:c16="http://schemas.microsoft.com/office/drawing/2014/chart" uri="{C3380CC4-5D6E-409C-BE32-E72D297353CC}">
              <c16:uniqueId val="{00000000-93E1-4289-A771-F96DA999E9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51.48</c:v>
                </c:pt>
                <c:pt idx="1">
                  <c:v>50.31</c:v>
                </c:pt>
                <c:pt idx="2">
                  <c:v>53.39</c:v>
                </c:pt>
                <c:pt idx="3">
                  <c:v>40.99</c:v>
                </c:pt>
                <c:pt idx="4">
                  <c:v>41.74</c:v>
                </c:pt>
              </c:numCache>
            </c:numRef>
          </c:val>
          <c:extLst>
            <c:ext xmlns:c16="http://schemas.microsoft.com/office/drawing/2014/chart" uri="{C3380CC4-5D6E-409C-BE32-E72D297353CC}">
              <c16:uniqueId val="{00000001-93E1-4289-A771-F96DA999E9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-1.84</c:v>
                </c:pt>
                <c:pt idx="1">
                  <c:v>-2.74</c:v>
                </c:pt>
                <c:pt idx="2">
                  <c:v>-2.8</c:v>
                </c:pt>
                <c:pt idx="3">
                  <c:v>-14.36</c:v>
                </c:pt>
                <c:pt idx="4">
                  <c:v>-1.74</c:v>
                </c:pt>
              </c:numCache>
            </c:numRef>
          </c:val>
          <c:smooth val="0"/>
          <c:extLst>
            <c:ext xmlns:c16="http://schemas.microsoft.com/office/drawing/2014/chart" uri="{C3380CC4-5D6E-409C-BE32-E72D297353CC}">
              <c16:uniqueId val="{00000002-93E1-4289-A771-F96DA999E9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E1E-479A-9105-A00C4B41D4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1E-479A-9105-A00C4B41D4DD}"/>
            </c:ext>
          </c:extLst>
        </c:ser>
        <c:ser>
          <c:idx val="2"/>
          <c:order val="2"/>
          <c:tx>
            <c:strRef>
              <c:f>データシート!$A$29</c:f>
              <c:strCache>
                <c:ptCount val="1"/>
                <c:pt idx="0">
                  <c:v>山武市農業集落排水事業特別会計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0.01</c:v>
                </c:pt>
                <c:pt idx="8">
                  <c:v>#N/A</c:v>
                </c:pt>
                <c:pt idx="9">
                  <c:v>0</c:v>
                </c:pt>
              </c:numCache>
            </c:numRef>
          </c:val>
          <c:extLst>
            <c:ext xmlns:c16="http://schemas.microsoft.com/office/drawing/2014/chart" uri="{C3380CC4-5D6E-409C-BE32-E72D297353CC}">
              <c16:uniqueId val="{00000002-AE1E-479A-9105-A00C4B41D4DD}"/>
            </c:ext>
          </c:extLst>
        </c:ser>
        <c:ser>
          <c:idx val="3"/>
          <c:order val="3"/>
          <c:tx>
            <c:strRef>
              <c:f>データシート!$A$30</c:f>
              <c:strCache>
                <c:ptCount val="1"/>
                <c:pt idx="0">
                  <c:v>山武市後期高齢者医療特別会計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3-AE1E-479A-9105-A00C4B41D4DD}"/>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0.08</c:v>
                </c:pt>
                <c:pt idx="4">
                  <c:v>#N/A</c:v>
                </c:pt>
                <c:pt idx="5">
                  <c:v>7.0000000000000007E-2</c:v>
                </c:pt>
                <c:pt idx="6">
                  <c:v>#N/A</c:v>
                </c:pt>
                <c:pt idx="7">
                  <c:v>0.11</c:v>
                </c:pt>
                <c:pt idx="8">
                  <c:v>#N/A</c:v>
                </c:pt>
                <c:pt idx="9">
                  <c:v>0.04</c:v>
                </c:pt>
              </c:numCache>
            </c:numRef>
          </c:val>
          <c:extLst>
            <c:ext xmlns:c16="http://schemas.microsoft.com/office/drawing/2014/chart" uri="{C3380CC4-5D6E-409C-BE32-E72D297353CC}">
              <c16:uniqueId val="{00000004-AE1E-479A-9105-A00C4B41D4DD}"/>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c:v>
                </c:pt>
                <c:pt idx="2">
                  <c:v>#N/A</c:v>
                </c:pt>
                <c:pt idx="3">
                  <c:v>0.53</c:v>
                </c:pt>
                <c:pt idx="4">
                  <c:v>#N/A</c:v>
                </c:pt>
                <c:pt idx="5">
                  <c:v>0.48</c:v>
                </c:pt>
                <c:pt idx="6">
                  <c:v>#N/A</c:v>
                </c:pt>
                <c:pt idx="7">
                  <c:v>0.42</c:v>
                </c:pt>
                <c:pt idx="8">
                  <c:v>#N/A</c:v>
                </c:pt>
                <c:pt idx="9">
                  <c:v>0.35</c:v>
                </c:pt>
              </c:numCache>
            </c:numRef>
          </c:val>
          <c:extLst>
            <c:ext xmlns:c16="http://schemas.microsoft.com/office/drawing/2014/chart" uri="{C3380CC4-5D6E-409C-BE32-E72D297353CC}">
              <c16:uniqueId val="{00000005-AE1E-479A-9105-A00C4B41D4DD}"/>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0.94</c:v>
                </c:pt>
                <c:pt idx="2">
                  <c:v>#N/A</c:v>
                </c:pt>
                <c:pt idx="3">
                  <c:v>1.48</c:v>
                </c:pt>
                <c:pt idx="4">
                  <c:v>#N/A</c:v>
                </c:pt>
                <c:pt idx="5">
                  <c:v>1.1499999999999999</c:v>
                </c:pt>
                <c:pt idx="6">
                  <c:v>#N/A</c:v>
                </c:pt>
                <c:pt idx="7">
                  <c:v>0.98</c:v>
                </c:pt>
                <c:pt idx="8">
                  <c:v>#N/A</c:v>
                </c:pt>
                <c:pt idx="9">
                  <c:v>0.45</c:v>
                </c:pt>
              </c:numCache>
            </c:numRef>
          </c:val>
          <c:extLst>
            <c:ext xmlns:c16="http://schemas.microsoft.com/office/drawing/2014/chart" uri="{C3380CC4-5D6E-409C-BE32-E72D297353CC}">
              <c16:uniqueId val="{00000006-AE1E-479A-9105-A00C4B41D4DD}"/>
            </c:ext>
          </c:extLst>
        </c:ser>
        <c:ser>
          <c:idx val="7"/>
          <c:order val="7"/>
          <c:tx>
            <c:strRef>
              <c:f>データシート!$A$34</c:f>
              <c:strCache>
                <c:ptCount val="1"/>
                <c:pt idx="0">
                  <c:v>山武市国民健康保険特別会計（事業勘定）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4.22</c:v>
                </c:pt>
                <c:pt idx="2">
                  <c:v>#N/A</c:v>
                </c:pt>
                <c:pt idx="3">
                  <c:v>2.93</c:v>
                </c:pt>
                <c:pt idx="4">
                  <c:v>#N/A</c:v>
                </c:pt>
                <c:pt idx="5">
                  <c:v>5.12</c:v>
                </c:pt>
                <c:pt idx="6">
                  <c:v>#N/A</c:v>
                </c:pt>
                <c:pt idx="7">
                  <c:v>6.09</c:v>
                </c:pt>
                <c:pt idx="8">
                  <c:v>#N/A</c:v>
                </c:pt>
                <c:pt idx="9">
                  <c:v>1.32</c:v>
                </c:pt>
              </c:numCache>
            </c:numRef>
          </c:val>
          <c:extLst>
            <c:ext xmlns:c16="http://schemas.microsoft.com/office/drawing/2014/chart" uri="{C3380CC4-5D6E-409C-BE32-E72D297353CC}">
              <c16:uniqueId val="{00000007-AE1E-479A-9105-A00C4B41D4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4.95</c:v>
                </c:pt>
                <c:pt idx="2">
                  <c:v>#N/A</c:v>
                </c:pt>
                <c:pt idx="3">
                  <c:v>5.23</c:v>
                </c:pt>
                <c:pt idx="4">
                  <c:v>#N/A</c:v>
                </c:pt>
                <c:pt idx="5">
                  <c:v>3.85</c:v>
                </c:pt>
                <c:pt idx="6">
                  <c:v>#N/A</c:v>
                </c:pt>
                <c:pt idx="7">
                  <c:v>4.67</c:v>
                </c:pt>
                <c:pt idx="8">
                  <c:v>#N/A</c:v>
                </c:pt>
                <c:pt idx="9">
                  <c:v>4.97</c:v>
                </c:pt>
              </c:numCache>
            </c:numRef>
          </c:val>
          <c:extLst>
            <c:ext xmlns:c16="http://schemas.microsoft.com/office/drawing/2014/chart" uri="{C3380CC4-5D6E-409C-BE32-E72D297353CC}">
              <c16:uniqueId val="{00000008-AE1E-479A-9105-A00C4B41D4DD}"/>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10.68</c:v>
                </c:pt>
                <c:pt idx="2">
                  <c:v>#N/A</c:v>
                </c:pt>
                <c:pt idx="3">
                  <c:v>9.75</c:v>
                </c:pt>
                <c:pt idx="4">
                  <c:v>#N/A</c:v>
                </c:pt>
                <c:pt idx="5">
                  <c:v>10.06</c:v>
                </c:pt>
                <c:pt idx="6">
                  <c:v>#N/A</c:v>
                </c:pt>
                <c:pt idx="7">
                  <c:v>10.09</c:v>
                </c:pt>
                <c:pt idx="8">
                  <c:v>#N/A</c:v>
                </c:pt>
                <c:pt idx="9">
                  <c:v>9.93</c:v>
                </c:pt>
              </c:numCache>
            </c:numRef>
          </c:val>
          <c:extLst>
            <c:ext xmlns:c16="http://schemas.microsoft.com/office/drawing/2014/chart" uri="{C3380CC4-5D6E-409C-BE32-E72D297353CC}">
              <c16:uniqueId val="{00000009-AE1E-479A-9105-A00C4B41D4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2053</c:v>
                </c:pt>
                <c:pt idx="5">
                  <c:v>2011</c:v>
                </c:pt>
                <c:pt idx="8">
                  <c:v>1998</c:v>
                </c:pt>
                <c:pt idx="11">
                  <c:v>2005</c:v>
                </c:pt>
                <c:pt idx="14">
                  <c:v>2049</c:v>
                </c:pt>
              </c:numCache>
            </c:numRef>
          </c:val>
          <c:extLst>
            <c:ext xmlns:c16="http://schemas.microsoft.com/office/drawing/2014/chart" uri="{C3380CC4-5D6E-409C-BE32-E72D297353CC}">
              <c16:uniqueId val="{00000000-6CC9-4FB5-B9D9-C5093661C3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C9-4FB5-B9D9-C5093661C3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2-6CC9-4FB5-B9D9-C5093661C3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90</c:v>
                </c:pt>
                <c:pt idx="3">
                  <c:v>90</c:v>
                </c:pt>
                <c:pt idx="6">
                  <c:v>82</c:v>
                </c:pt>
                <c:pt idx="9">
                  <c:v>84</c:v>
                </c:pt>
                <c:pt idx="12">
                  <c:v>83</c:v>
                </c:pt>
              </c:numCache>
            </c:numRef>
          </c:val>
          <c:extLst>
            <c:ext xmlns:c16="http://schemas.microsoft.com/office/drawing/2014/chart" uri="{C3380CC4-5D6E-409C-BE32-E72D297353CC}">
              <c16:uniqueId val="{00000003-6CC9-4FB5-B9D9-C5093661C3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285</c:v>
                </c:pt>
                <c:pt idx="3">
                  <c:v>264</c:v>
                </c:pt>
                <c:pt idx="6">
                  <c:v>299</c:v>
                </c:pt>
                <c:pt idx="9">
                  <c:v>307</c:v>
                </c:pt>
                <c:pt idx="12">
                  <c:v>307</c:v>
                </c:pt>
              </c:numCache>
            </c:numRef>
          </c:val>
          <c:extLst>
            <c:ext xmlns:c16="http://schemas.microsoft.com/office/drawing/2014/chart" uri="{C3380CC4-5D6E-409C-BE32-E72D297353CC}">
              <c16:uniqueId val="{00000004-6CC9-4FB5-B9D9-C5093661C3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C9-4FB5-B9D9-C5093661C3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C9-4FB5-B9D9-C5093661C3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2980</c:v>
                </c:pt>
                <c:pt idx="3">
                  <c:v>2823</c:v>
                </c:pt>
                <c:pt idx="6">
                  <c:v>2815</c:v>
                </c:pt>
                <c:pt idx="9">
                  <c:v>2715</c:v>
                </c:pt>
                <c:pt idx="12">
                  <c:v>2695</c:v>
                </c:pt>
              </c:numCache>
            </c:numRef>
          </c:val>
          <c:extLst>
            <c:ext xmlns:c16="http://schemas.microsoft.com/office/drawing/2014/chart" uri="{C3380CC4-5D6E-409C-BE32-E72D297353CC}">
              <c16:uniqueId val="{00000007-6CC9-4FB5-B9D9-C5093661C3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1305</c:v>
                </c:pt>
                <c:pt idx="2">
                  <c:v>#N/A</c:v>
                </c:pt>
                <c:pt idx="3">
                  <c:v>#N/A</c:v>
                </c:pt>
                <c:pt idx="4">
                  <c:v>1169</c:v>
                </c:pt>
                <c:pt idx="5">
                  <c:v>#N/A</c:v>
                </c:pt>
                <c:pt idx="6">
                  <c:v>#N/A</c:v>
                </c:pt>
                <c:pt idx="7">
                  <c:v>1201</c:v>
                </c:pt>
                <c:pt idx="8">
                  <c:v>#N/A</c:v>
                </c:pt>
                <c:pt idx="9">
                  <c:v>#N/A</c:v>
                </c:pt>
                <c:pt idx="10">
                  <c:v>1101</c:v>
                </c:pt>
                <c:pt idx="11">
                  <c:v>#N/A</c:v>
                </c:pt>
                <c:pt idx="12">
                  <c:v>#N/A</c:v>
                </c:pt>
                <c:pt idx="13">
                  <c:v>1036</c:v>
                </c:pt>
                <c:pt idx="14">
                  <c:v>#N/A</c:v>
                </c:pt>
              </c:numCache>
            </c:numRef>
          </c:val>
          <c:smooth val="0"/>
          <c:extLst>
            <c:ext xmlns:c16="http://schemas.microsoft.com/office/drawing/2014/chart" uri="{C3380CC4-5D6E-409C-BE32-E72D297353CC}">
              <c16:uniqueId val="{00000008-6CC9-4FB5-B9D9-C5093661C3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19233</c:v>
                </c:pt>
                <c:pt idx="5">
                  <c:v>18907</c:v>
                </c:pt>
                <c:pt idx="8">
                  <c:v>19405</c:v>
                </c:pt>
                <c:pt idx="11">
                  <c:v>19024</c:v>
                </c:pt>
                <c:pt idx="14">
                  <c:v>19668</c:v>
                </c:pt>
              </c:numCache>
            </c:numRef>
          </c:val>
          <c:extLst>
            <c:ext xmlns:c16="http://schemas.microsoft.com/office/drawing/2014/chart" uri="{C3380CC4-5D6E-409C-BE32-E72D297353CC}">
              <c16:uniqueId val="{00000000-9139-4713-A15C-C679ED63DE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554</c:v>
                </c:pt>
                <c:pt idx="5">
                  <c:v>465</c:v>
                </c:pt>
                <c:pt idx="8">
                  <c:v>384</c:v>
                </c:pt>
                <c:pt idx="11">
                  <c:v>304</c:v>
                </c:pt>
                <c:pt idx="14">
                  <c:v>450</c:v>
                </c:pt>
              </c:numCache>
            </c:numRef>
          </c:val>
          <c:extLst>
            <c:ext xmlns:c16="http://schemas.microsoft.com/office/drawing/2014/chart" uri="{C3380CC4-5D6E-409C-BE32-E72D297353CC}">
              <c16:uniqueId val="{00000001-9139-4713-A15C-C679ED63DE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13733</c:v>
                </c:pt>
                <c:pt idx="5">
                  <c:v>14884</c:v>
                </c:pt>
                <c:pt idx="8">
                  <c:v>15007</c:v>
                </c:pt>
                <c:pt idx="11">
                  <c:v>15617</c:v>
                </c:pt>
                <c:pt idx="14">
                  <c:v>16164</c:v>
                </c:pt>
              </c:numCache>
            </c:numRef>
          </c:val>
          <c:extLst>
            <c:ext xmlns:c16="http://schemas.microsoft.com/office/drawing/2014/chart" uri="{C3380CC4-5D6E-409C-BE32-E72D297353CC}">
              <c16:uniqueId val="{00000002-9139-4713-A15C-C679ED63DE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39-4713-A15C-C679ED63DE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39-4713-A15C-C679ED63DE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9-4713-A15C-C679ED63DE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4553</c:v>
                </c:pt>
                <c:pt idx="3">
                  <c:v>3965</c:v>
                </c:pt>
                <c:pt idx="6">
                  <c:v>3942</c:v>
                </c:pt>
                <c:pt idx="9">
                  <c:v>3268</c:v>
                </c:pt>
                <c:pt idx="12">
                  <c:v>3936</c:v>
                </c:pt>
              </c:numCache>
            </c:numRef>
          </c:val>
          <c:extLst>
            <c:ext xmlns:c16="http://schemas.microsoft.com/office/drawing/2014/chart" uri="{C3380CC4-5D6E-409C-BE32-E72D297353CC}">
              <c16:uniqueId val="{00000006-9139-4713-A15C-C679ED63DE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477</c:v>
                </c:pt>
                <c:pt idx="3">
                  <c:v>679</c:v>
                </c:pt>
                <c:pt idx="6">
                  <c:v>802</c:v>
                </c:pt>
                <c:pt idx="9">
                  <c:v>855</c:v>
                </c:pt>
                <c:pt idx="12">
                  <c:v>814</c:v>
                </c:pt>
              </c:numCache>
            </c:numRef>
          </c:val>
          <c:extLst>
            <c:ext xmlns:c16="http://schemas.microsoft.com/office/drawing/2014/chart" uri="{C3380CC4-5D6E-409C-BE32-E72D297353CC}">
              <c16:uniqueId val="{00000007-9139-4713-A15C-C679ED63DE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6000</c:v>
                </c:pt>
                <c:pt idx="3">
                  <c:v>8313</c:v>
                </c:pt>
                <c:pt idx="6">
                  <c:v>4965</c:v>
                </c:pt>
                <c:pt idx="9">
                  <c:v>5080</c:v>
                </c:pt>
                <c:pt idx="12">
                  <c:v>4761</c:v>
                </c:pt>
              </c:numCache>
            </c:numRef>
          </c:val>
          <c:extLst>
            <c:ext xmlns:c16="http://schemas.microsoft.com/office/drawing/2014/chart" uri="{C3380CC4-5D6E-409C-BE32-E72D297353CC}">
              <c16:uniqueId val="{00000008-9139-4713-A15C-C679ED63DE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962</c:v>
                </c:pt>
                <c:pt idx="3">
                  <c:v>3</c:v>
                </c:pt>
                <c:pt idx="6">
                  <c:v>0</c:v>
                </c:pt>
                <c:pt idx="9">
                  <c:v>0</c:v>
                </c:pt>
                <c:pt idx="12">
                  <c:v>0</c:v>
                </c:pt>
              </c:numCache>
            </c:numRef>
          </c:val>
          <c:extLst>
            <c:ext xmlns:c16="http://schemas.microsoft.com/office/drawing/2014/chart" uri="{C3380CC4-5D6E-409C-BE32-E72D297353CC}">
              <c16:uniqueId val="{00000009-9139-4713-A15C-C679ED63DE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20805</c:v>
                </c:pt>
                <c:pt idx="3">
                  <c:v>21118</c:v>
                </c:pt>
                <c:pt idx="6">
                  <c:v>20222</c:v>
                </c:pt>
                <c:pt idx="9">
                  <c:v>20704</c:v>
                </c:pt>
                <c:pt idx="12">
                  <c:v>19716</c:v>
                </c:pt>
              </c:numCache>
            </c:numRef>
          </c:val>
          <c:extLst>
            <c:ext xmlns:c16="http://schemas.microsoft.com/office/drawing/2014/chart" uri="{C3380CC4-5D6E-409C-BE32-E72D297353CC}">
              <c16:uniqueId val="{0000000A-9139-4713-A15C-C679ED63DE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39-4713-A15C-C679ED63DE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7591</c:v>
                </c:pt>
                <c:pt idx="1">
                  <c:v>5750</c:v>
                </c:pt>
                <c:pt idx="2">
                  <c:v>5802</c:v>
                </c:pt>
              </c:numCache>
            </c:numRef>
          </c:val>
          <c:extLst>
            <c:ext xmlns:c16="http://schemas.microsoft.com/office/drawing/2014/chart" uri="{C3380CC4-5D6E-409C-BE32-E72D297353CC}">
              <c16:uniqueId val="{00000000-3FF8-48A6-8D37-9B42271AE6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1924</c:v>
                </c:pt>
                <c:pt idx="1">
                  <c:v>2431</c:v>
                </c:pt>
                <c:pt idx="2">
                  <c:v>2640</c:v>
                </c:pt>
              </c:numCache>
            </c:numRef>
          </c:val>
          <c:extLst>
            <c:ext xmlns:c16="http://schemas.microsoft.com/office/drawing/2014/chart" uri="{C3380CC4-5D6E-409C-BE32-E72D297353CC}">
              <c16:uniqueId val="{00000001-3FF8-48A6-8D37-9B42271AE6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7464</c:v>
                </c:pt>
                <c:pt idx="1">
                  <c:v>9257</c:v>
                </c:pt>
                <c:pt idx="2">
                  <c:v>8778</c:v>
                </c:pt>
              </c:numCache>
            </c:numRef>
          </c:val>
          <c:extLst>
            <c:ext xmlns:c16="http://schemas.microsoft.com/office/drawing/2014/chart" uri="{C3380CC4-5D6E-409C-BE32-E72D297353CC}">
              <c16:uniqueId val="{00000002-3FF8-48A6-8D37-9B42271AE6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{5004F509-FB35-4F62-824D-1323F94E89C0}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47-46DF-803B-0D85E20F48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{7686BA7D-1E52-4805-BFF2-A4C067C35F97}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47-46DF-803B-0D85E20F48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{7ED5977A-DE40-4FBD-80F3-3E66DED7393D}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47-46DF-803B-0D85E20F48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{5BBA6C1A-F201-4135-AB6C-9126A31C4876}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47-46DF-803B-0D85E20F48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{31D73CBC-2998-432D-801D-BDA1C8D9687A}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47-46DF-803B-0D85E20F48B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{46433A22-4DCE-4A33-8C3F-3E04B2B7341E}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47-46DF-803B-0D85E20F48B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{D8982D3C-9F31-414D-B49C-F03140EEF0B9}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47-46DF-803B-0D85E20F48B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{40E974FC-86D9-4CFE-BCC4-450AF8F10E5D}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47-46DF-803B-0D85E20F48B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{6AE4F222-F407-476F-9D67-2C45008BFC9C}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47-46DF-803B-0D85E20F48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53.9</c:v>
                </c:pt>
                <c:pt idx="24">
                  <c:v>54.4</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A47-46DF-803B-0D85E20F48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{466E7BE4-B764-4C93-BD58-A88A4C80BD4A}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47-46DF-803B-0D85E20F48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{05D3AB97-5436-4494-800F-B1092E8758AD}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47-46DF-803B-0D85E20F48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{4FFB48AA-87ED-4EAF-A3EA-6FD5CE2A9B84}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47-46DF-803B-0D85E20F48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{D5816EDD-AC23-4790-A838-4DB4F7ED4395}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47-46DF-803B-0D85E20F48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{C7687E62-34F9-41B8-BF24-3EE8D837D5B8}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47-46DF-803B-0D85E20F48B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{B34CDCA9-FCBA-4DA4-8A37-A1EAE400EDDD}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47-46DF-803B-0D85E20F48B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{11598C09-6869-48F6-A360-3E2A3FC6F908}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47-46DF-803B-0D85E20F48B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{EE060C1E-276E-4068-8ED6-DD65B37C469F}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47-46DF-803B-0D85E20F48B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{B5838D43-051F-4C90-A60A-2A0063195496}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47-46DF-803B-0D85E20F48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c:ext xmlns:c16="http://schemas.microsoft.com/office/drawing/2014/chart" uri="{C3380CC4-5D6E-409C-BE32-E72D297353CC}">
              <c16:uniqueId val="{00000013-5A47-46DF-803B-0D85E20F48B6}"/>
            </c:ext>
          </c:extLst>
        </c:ser>
        <c:dLbls>
          <c:showLegendKey val="0"/>
          <c:showVal val="1"/>
          <c:showCatName val="0"/>
          <c:showSerName val="0"/>
          <c:showPercent val="0"/>
          <c:showBubbleSize val="0"/>
        </c:dLbls>
        <c:axId val="46179840"/>
        <c:axId val="46181760"/>
      </c:scatterChart>
      <c:valAx>
        <c:axId val="46179840"/>
        <c:scaling>
          <c:orientation val="minMax"/>
          <c:max val="60.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700000000000003"/>
          <c:min val="2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{0CA75F03-4889-4F06-8F62-8D8691C57231}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E17-4110-9BB5-67678DE3AF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{64F1D1DF-C110-494F-B4D4-5E475BAF9564}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17-4110-9BB5-67678DE3AF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{E0A5F165-9BAE-4D44-A42E-E4B9CD849103}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17-4110-9BB5-67678DE3AF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{6B067D94-8EB1-4BB6-BEF6-C1C8ABB2A5DF}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17-4110-9BB5-67678DE3AF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{1225CD36-84A1-4A00-9946-E07FC9648544}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17-4110-9BB5-67678DE3AFC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{28ABCE45-ABAE-4C07-AC72-F2EFF5309EB6}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E17-4110-9BB5-67678DE3AFC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{04D32B93-3D1A-4E64-81FD-EBAFBAF3CEAA}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E17-4110-9BB5-67678DE3AFC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{4AD663AF-4772-4158-A4B3-BFD5729E5C72}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E17-4110-9BB5-67678DE3AFC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{2DBED7CB-F1D0-4197-9895-5A61CEADEFCB}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E17-4110-9BB5-67678DE3AF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10.3</c:v>
                </c:pt>
                <c:pt idx="16">
                  <c:v>9.6999999999999993</c:v>
                </c:pt>
                <c:pt idx="24">
                  <c:v>9.3000000000000007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17-4110-9BB5-67678DE3AF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{1AAB219B-7430-4B9A-BD1F-956628603D65}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E17-4110-9BB5-67678DE3AF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{270DCBC7-72E0-4FB3-B1E9-4ECDD15C687A}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17-4110-9BB5-67678DE3AF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{3C847C95-B707-497F-B0AB-36C5C8DAED99}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17-4110-9BB5-67678DE3AF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{B8A326B4-C46B-4D2E-AF24-2D2C3A9EA821}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17-4110-9BB5-67678DE3AF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{74BEA58B-1881-47F3-A3E1-C4642209A150}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17-4110-9BB5-67678DE3AFC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{95AE6C5B-858A-4958-BB92-EB4DE12C0218}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E17-4110-9BB5-67678DE3AFC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{F3A90990-2313-4C10-9118-86248A2F2069}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E17-4110-9BB5-67678DE3AFC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{519BFBAB-7000-4337-A35D-B35A19046D6F}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E17-4110-9BB5-67678DE3AFC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{31ACC256-42CA-4485-A2A8-A0DAD968068E}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E17-4110-9BB5-67678DE3AF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AE17-4110-9BB5-67678DE3AFCC}"/>
            </c:ext>
          </c:extLst>
        </c:ser>
        <c:dLbls>
          <c:showLegendKey val="0"/>
          <c:showVal val="1"/>
          <c:showCatName val="0"/>
          <c:showSerName val="0"/>
          <c:showPercent val="0"/>
          <c:showBubbleSize val="0"/>
        </c:dLbls>
        <c:axId val="84219776"/>
        <c:axId val="84234240"/>
      </c:scatterChart>
      <c:valAx>
        <c:axId val="84219776"/>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元利償還金等は、以前借り入れた地方債の償還の終了等により元利償還金が減少したため、減少した。</a:t>
          </a:r>
        </a:p>
        <a:p>
          <a:r>
            <a:rPr kumimoji="1" lang="ja-JP" altLang="en-US" sz="1400">
              <a:latin typeface="ＭＳ ゴシック" pitchFamily="49" charset="-128"/>
              <a:ea typeface="ＭＳ ゴシック" pitchFamily="49" charset="-128"/>
            </a:rPr>
            <a:t>　また、新規借入の際に合併特例事業債等の交付税算入率の有利なものを選択していることにより、実質公債費比率の分子は横ばいとなっている。</a:t>
          </a:r>
        </a:p>
        <a:p>
          <a:r>
            <a:rPr kumimoji="1" lang="ja-JP" altLang="en-US" sz="1400">
              <a:latin typeface="ＭＳ ゴシック" pitchFamily="49" charset="-128"/>
              <a:ea typeface="ＭＳ ゴシック" pitchFamily="49" charset="-128"/>
            </a:rPr>
            <a:t>　今後も合併特例債を有効活用しつつ、計画的な地方債の発行により、健全な財政運営の維持に努める。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当市では、経常費用の平準化を図るため、満期一括償還方式では無く、定時償還方式を選択している。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過去に借り入れた起債の償還が進み地方債現在高は減少しており、また、財政調整基金等の充当可能財源等が将来負担額を上回っているため、平成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p>
        <a:p>
          <a:r>
            <a:rPr kumimoji="1" lang="ja-JP" altLang="en-US" sz="1400">
              <a:latin typeface="ＭＳ ゴシック" pitchFamily="49" charset="-128"/>
              <a:ea typeface="ＭＳ ゴシック" pitchFamily="49" charset="-128"/>
            </a:rPr>
            <a:t>　決算剰余金の積立や運用により充当可能財源は増加傾向にあるが、今後、普通交付税の合併算定替の終了や人口減少に伴う税収の減少等により財政運営を取り巻く状況は厳しくなり、財政調整基金等の取崩しの増加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年度決算剰余金や運用益等の積立てを行ったが、教育施設等整備基金、公共施設整備基金及び東日本大震災復興交付金基金等において事業の財源とするため取崩しを行ったことによる減少。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・今後も施設の老朽化の進行等による資金需要の増加に伴う基金の取崩し額の増加が見込まれるため、必要に応じて積立てを行っていく。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・教育施設等整備基金：教育施設及び設備の整備の財源とする。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・公共施設整備基金：「本庁舎整備事業」等の財源とするために取崩しを行ったことによる減少。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・教育施設等整備基金：「小・中学校情報化教育環境整備事業」等の財源とするために取崩しを行ったことによる減少。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・公共施設整備基金：施設の老朽化による維持管理費及び修繕・改修に係る経費の増加に伴う取崩額の増加が見込まれるため、必要に応じて積立てを行う。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・教育施設等整備基金：施設の老朽化による維持管理費及び修繕・改修に係る経費の増加に伴う取崩額の増加が見込まれるため、必要に応じて積立てを行う。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・東京オリンピック・パラリンピック記念基金：寄附金（ふるさと納税）の積立てを行うとともに、東京オリンピック・パラリンピック関連事業の財源として活用していく。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・一般会計への繰入れを行ったが、平成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年度決算剰余金及び運用益の積立額が取崩額を上回ったことによる増加。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・合併算定替の終了による普通交付税の減少や人口減少に伴う税収の減少等により財政運営を取り巻く状況は厳しくなり、取崩額の増加が見込まれる中、適正規模（約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・今後の資金需要を考慮して積立てを行ったことによる増加。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・病院整備事業等の起債を予定している事業に資金需要を考慮して積立てを行っていく。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55.8</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下回っている。それぞれの公共施設については、平成３０年度から個別施設計画を策定するため各施設の老朽化調査を実施しており、今後は、計画に基づき計画的に施設の修繕を進めていく。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72" name="直線コネクタ 71"/>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3"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4" name="直線コネクタ 73"/>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5"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6" name="直線コネクタ 75"/>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77"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8" name="フローチャート: 判断 77"/>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9" name="フローチャート: 判断 78"/>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0" name="フローチャート: 判断 79"/>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1" name="フローチャート: 判断 80"/>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7" name="楕円 86"/>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8"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96732</xdr:rowOff>
    </xdr:from>
    <xdr:to>
      <xdr:col>19</xdr:col>
      <xdr:colOff>187325</xdr:colOff>
      <xdr:row>32</xdr:row>
      <xdr:rowOff>26882</xdr:rowOff>
    </xdr:to>
    <xdr:sp macro="" textlink="">
      <xdr:nvSpPr>
        <xdr:cNvPr id="89" name="楕円 88"/>
        <xdr:cNvSpPr/>
      </xdr:nvSpPr>
      <xdr:spPr>
        <a:xfrm>
          <a:off x="4000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147532</xdr:rowOff>
    </xdr:to>
    <xdr:cxnSp macro="">
      <xdr:nvCxnSpPr>
        <xdr:cNvPr id="90" name="直線コネクタ 89"/>
        <xdr:cNvCxnSpPr/>
      </xdr:nvCxnSpPr>
      <xdr:spPr>
        <a:xfrm flipV="1">
          <a:off x="4051300" y="618363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114723</xdr:rowOff>
    </xdr:from>
    <xdr:to>
      <xdr:col>15</xdr:col>
      <xdr:colOff>187325</xdr:colOff>
      <xdr:row>32</xdr:row>
      <xdr:rowOff>44873</xdr:rowOff>
    </xdr:to>
    <xdr:sp macro="" textlink="">
      <xdr:nvSpPr>
        <xdr:cNvPr id="91" name="楕円 90"/>
        <xdr:cNvSpPr/>
      </xdr:nvSpPr>
      <xdr:spPr>
        <a:xfrm>
          <a:off x="3238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147532</xdr:rowOff>
    </xdr:from>
    <xdr:to>
      <xdr:col>19</xdr:col>
      <xdr:colOff>136525</xdr:colOff>
      <xdr:row>31</xdr:row>
      <xdr:rowOff>165523</xdr:rowOff>
    </xdr:to>
    <xdr:cxnSp macro="">
      <xdr:nvCxnSpPr>
        <xdr:cNvPr id="92" name="直線コネクタ 91"/>
        <xdr:cNvCxnSpPr/>
      </xdr:nvCxnSpPr>
      <xdr:spPr>
        <a:xfrm flipV="1">
          <a:off x="3289300" y="62340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3"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4"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95"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18009</xdr:rowOff>
    </xdr:from>
    <xdr:ext cx="405111" cy="259045"/>
    <xdr:sp macro="" textlink="">
      <xdr:nvSpPr>
        <xdr:cNvPr id="96" name="n_1mainValue有形固定資産減価償却率"/>
        <xdr:cNvSpPr txBox="1"/>
      </xdr:nvSpPr>
      <xdr:spPr>
        <a:xfrm>
          <a:off x="38360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36000</xdr:rowOff>
    </xdr:from>
    <xdr:ext cx="405111" cy="259045"/>
    <xdr:sp macro="" textlink="">
      <xdr:nvSpPr>
        <xdr:cNvPr id="97" name="n_2mainValue有形固定資産減価償却率"/>
        <xdr:cNvSpPr txBox="1"/>
      </xdr:nvSpPr>
      <xdr:spPr>
        <a:xfrm>
          <a:off x="3086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326.8</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315.6</a:t>
          </a:r>
          <a:r>
            <a:rPr kumimoji="1" lang="ja-JP" altLang="en-US" sz="1100">
              <a:latin typeface="ＭＳ Ｐゴシック" panose="020B0600070205080204" pitchFamily="50" charset="-128"/>
              <a:ea typeface="ＭＳ Ｐゴシック" panose="020B0600070205080204" pitchFamily="50" charset="-128"/>
            </a:rPr>
            <a:t>下回っている。しかし、今後予定される小学校や病院の建設、老朽化施設の修繕に係る地方債の借入れが見込まれることから、債務償還比率は増加することとなるが、今後策定される個別施設計画に基づき計画的に実施し、これまで以上に将来負担の軽減に取り組んでいく必要が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6" name="直線コネクタ 125"/>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9"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30" name="直線コネクタ 129"/>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31"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2" name="フローチャート: 判断 131"/>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3" name="フローチャート: 判断 132"/>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51463</xdr:rowOff>
    </xdr:from>
    <xdr:to>
      <xdr:col>76</xdr:col>
      <xdr:colOff>73025</xdr:colOff>
      <xdr:row>32</xdr:row>
      <xdr:rowOff>153063</xdr:rowOff>
    </xdr:to>
    <xdr:sp macro="" textlink="">
      <xdr:nvSpPr>
        <xdr:cNvPr id="139" name="楕円 138"/>
        <xdr:cNvSpPr/>
      </xdr:nvSpPr>
      <xdr:spPr>
        <a:xfrm>
          <a:off x="14744700" y="63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29890</xdr:rowOff>
    </xdr:from>
    <xdr:ext cx="469744" cy="259045"/>
    <xdr:sp macro="" textlink="">
      <xdr:nvSpPr>
        <xdr:cNvPr id="140" name="債務償還比率該当値テキスト"/>
        <xdr:cNvSpPr txBox="1"/>
      </xdr:nvSpPr>
      <xdr:spPr>
        <a:xfrm>
          <a:off x="14846300" y="628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25076</xdr:rowOff>
    </xdr:from>
    <xdr:to>
      <xdr:col>72</xdr:col>
      <xdr:colOff>123825</xdr:colOff>
      <xdr:row>32</xdr:row>
      <xdr:rowOff>126676</xdr:rowOff>
    </xdr:to>
    <xdr:sp macro="" textlink="">
      <xdr:nvSpPr>
        <xdr:cNvPr id="141" name="楕円 140"/>
        <xdr:cNvSpPr/>
      </xdr:nvSpPr>
      <xdr:spPr>
        <a:xfrm>
          <a:off x="14033500" y="62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75876</xdr:rowOff>
    </xdr:from>
    <xdr:to>
      <xdr:col>76</xdr:col>
      <xdr:colOff>22225</xdr:colOff>
      <xdr:row>32</xdr:row>
      <xdr:rowOff>102263</xdr:rowOff>
    </xdr:to>
    <xdr:cxnSp macro="">
      <xdr:nvCxnSpPr>
        <xdr:cNvPr id="142" name="直線コネクタ 141"/>
        <xdr:cNvCxnSpPr/>
      </xdr:nvCxnSpPr>
      <xdr:spPr>
        <a:xfrm>
          <a:off x="14084300" y="6333801"/>
          <a:ext cx="7112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3"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117803</xdr:rowOff>
    </xdr:from>
    <xdr:ext cx="469744" cy="259045"/>
    <xdr:sp macro="" textlink="">
      <xdr:nvSpPr>
        <xdr:cNvPr id="144" name="n_1mainValue債務償還比率"/>
        <xdr:cNvSpPr txBox="1"/>
      </xdr:nvSpPr>
      <xdr:spPr>
        <a:xfrm>
          <a:off x="13836727" y="637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1" name="楕円 70"/>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74312</xdr:rowOff>
    </xdr:from>
    <xdr:ext cx="405111" cy="259045"/>
    <xdr:sp macro="" textlink="">
      <xdr:nvSpPr>
        <xdr:cNvPr id="72" name="【道路】&#10;有形固定資産減価償却率該当値テキスト"/>
        <xdr:cNvSpPr txBox="1"/>
      </xdr:nvSpPr>
      <xdr:spPr>
        <a:xfrm>
          <a:off x="4673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3" name="楕円 72"/>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0</xdr:rowOff>
    </xdr:to>
    <xdr:cxnSp macro="">
      <xdr:nvCxnSpPr>
        <xdr:cNvPr id="74" name="直線コネクタ 73"/>
        <xdr:cNvCxnSpPr/>
      </xdr:nvCxnSpPr>
      <xdr:spPr>
        <a:xfrm flipV="1">
          <a:off x="3797300" y="64903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5" name="楕円 74"/>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0</xdr:rowOff>
    </xdr:from>
    <xdr:to>
      <xdr:col>19</xdr:col>
      <xdr:colOff>177800</xdr:colOff>
      <xdr:row>38</xdr:row>
      <xdr:rowOff>24765</xdr:rowOff>
    </xdr:to>
    <xdr:cxnSp macro="">
      <xdr:nvCxnSpPr>
        <xdr:cNvPr id="76" name="直線コネクタ 75"/>
        <xdr:cNvCxnSpPr/>
      </xdr:nvCxnSpPr>
      <xdr:spPr>
        <a:xfrm flipV="1">
          <a:off x="2908300" y="65151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7"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78"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41927</xdr:rowOff>
    </xdr:from>
    <xdr:ext cx="405111" cy="259045"/>
    <xdr:sp macro="" textlink="">
      <xdr:nvSpPr>
        <xdr:cNvPr id="80" name="n_1main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81" name="n_2mainValue【道路】&#10;有形固定資産減価償却率"/>
        <xdr:cNvSpPr txBox="1"/>
      </xdr:nvSpPr>
      <xdr:spPr>
        <a:xfrm>
          <a:off x="2705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2"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80787</xdr:rowOff>
    </xdr:from>
    <xdr:to>
      <xdr:col>55</xdr:col>
      <xdr:colOff>50800</xdr:colOff>
      <xdr:row>38</xdr:row>
      <xdr:rowOff>10937</xdr:rowOff>
    </xdr:to>
    <xdr:sp macro="" textlink="">
      <xdr:nvSpPr>
        <xdr:cNvPr id="122" name="楕円 121"/>
        <xdr:cNvSpPr/>
      </xdr:nvSpPr>
      <xdr:spPr>
        <a:xfrm>
          <a:off x="10426700" y="64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103664</xdr:rowOff>
    </xdr:from>
    <xdr:ext cx="534377" cy="259045"/>
    <xdr:sp macro="" textlink="">
      <xdr:nvSpPr>
        <xdr:cNvPr id="123" name="【道路】&#10;一人当たり延長該当値テキスト"/>
        <xdr:cNvSpPr txBox="1"/>
      </xdr:nvSpPr>
      <xdr:spPr>
        <a:xfrm>
          <a:off x="10515600" y="62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92576</xdr:rowOff>
    </xdr:from>
    <xdr:to>
      <xdr:col>50</xdr:col>
      <xdr:colOff>165100</xdr:colOff>
      <xdr:row>38</xdr:row>
      <xdr:rowOff>22726</xdr:rowOff>
    </xdr:to>
    <xdr:sp macro="" textlink="">
      <xdr:nvSpPr>
        <xdr:cNvPr id="124" name="楕円 123"/>
        <xdr:cNvSpPr/>
      </xdr:nvSpPr>
      <xdr:spPr>
        <a:xfrm>
          <a:off x="9588500" y="64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131587</xdr:rowOff>
    </xdr:from>
    <xdr:to>
      <xdr:col>55</xdr:col>
      <xdr:colOff>0</xdr:colOff>
      <xdr:row>37</xdr:row>
      <xdr:rowOff>143376</xdr:rowOff>
    </xdr:to>
    <xdr:cxnSp macro="">
      <xdr:nvCxnSpPr>
        <xdr:cNvPr id="125" name="直線コネクタ 124"/>
        <xdr:cNvCxnSpPr/>
      </xdr:nvCxnSpPr>
      <xdr:spPr>
        <a:xfrm flipV="1">
          <a:off x="9639300" y="6475237"/>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106226</xdr:rowOff>
    </xdr:from>
    <xdr:to>
      <xdr:col>46</xdr:col>
      <xdr:colOff>38100</xdr:colOff>
      <xdr:row>38</xdr:row>
      <xdr:rowOff>36376</xdr:rowOff>
    </xdr:to>
    <xdr:sp macro="" textlink="">
      <xdr:nvSpPr>
        <xdr:cNvPr id="126" name="楕円 125"/>
        <xdr:cNvSpPr/>
      </xdr:nvSpPr>
      <xdr:spPr>
        <a:xfrm>
          <a:off x="8699500" y="64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143376</xdr:rowOff>
    </xdr:from>
    <xdr:to>
      <xdr:col>50</xdr:col>
      <xdr:colOff>114300</xdr:colOff>
      <xdr:row>37</xdr:row>
      <xdr:rowOff>157026</xdr:rowOff>
    </xdr:to>
    <xdr:cxnSp macro="">
      <xdr:nvCxnSpPr>
        <xdr:cNvPr id="127" name="直線コネクタ 126"/>
        <xdr:cNvCxnSpPr/>
      </xdr:nvCxnSpPr>
      <xdr:spPr>
        <a:xfrm flipV="1">
          <a:off x="8750300" y="6487026"/>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28"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29" name="n_2aveValue【道路】&#10;一人当たり延長"/>
        <xdr:cNvSpPr txBox="1"/>
      </xdr:nvSpPr>
      <xdr:spPr>
        <a:xfrm>
          <a:off x="8483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39253</xdr:rowOff>
    </xdr:from>
    <xdr:ext cx="534377" cy="259045"/>
    <xdr:sp macro="" textlink="">
      <xdr:nvSpPr>
        <xdr:cNvPr id="131" name="n_1mainValue【道路】&#10;一人当たり延長"/>
        <xdr:cNvSpPr txBox="1"/>
      </xdr:nvSpPr>
      <xdr:spPr>
        <a:xfrm>
          <a:off x="9359411" y="62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52903</xdr:rowOff>
    </xdr:from>
    <xdr:ext cx="534377" cy="259045"/>
    <xdr:sp macro="" textlink="">
      <xdr:nvSpPr>
        <xdr:cNvPr id="132" name="n_2mainValue【道路】&#10;一人当たり延長"/>
        <xdr:cNvSpPr txBox="1"/>
      </xdr:nvSpPr>
      <xdr:spPr>
        <a:xfrm>
          <a:off x="8483111" y="62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3"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73" name="楕円 172"/>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74" name="【橋りょう・トンネ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145143</xdr:rowOff>
    </xdr:from>
    <xdr:to>
      <xdr:col>20</xdr:col>
      <xdr:colOff>38100</xdr:colOff>
      <xdr:row>59</xdr:row>
      <xdr:rowOff>75293</xdr:rowOff>
    </xdr:to>
    <xdr:sp macro="" textlink="">
      <xdr:nvSpPr>
        <xdr:cNvPr id="175" name="楕円 174"/>
        <xdr:cNvSpPr/>
      </xdr:nvSpPr>
      <xdr:spPr>
        <a:xfrm>
          <a:off x="3746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24493</xdr:rowOff>
    </xdr:to>
    <xdr:cxnSp macro="">
      <xdr:nvCxnSpPr>
        <xdr:cNvPr id="176" name="直線コネクタ 175"/>
        <xdr:cNvCxnSpPr/>
      </xdr:nvCxnSpPr>
      <xdr:spPr>
        <a:xfrm flipV="1">
          <a:off x="3797300" y="101155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77" name="楕円 176"/>
        <xdr:cNvSpPr/>
      </xdr:nvSpPr>
      <xdr:spPr>
        <a:xfrm>
          <a:off x="2857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24493</xdr:rowOff>
    </xdr:from>
    <xdr:to>
      <xdr:col>19</xdr:col>
      <xdr:colOff>177800</xdr:colOff>
      <xdr:row>59</xdr:row>
      <xdr:rowOff>48985</xdr:rowOff>
    </xdr:to>
    <xdr:cxnSp macro="">
      <xdr:nvCxnSpPr>
        <xdr:cNvPr id="178" name="直線コネクタ 177"/>
        <xdr:cNvCxnSpPr/>
      </xdr:nvCxnSpPr>
      <xdr:spPr>
        <a:xfrm flipV="1">
          <a:off x="2908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79"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0"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66420</xdr:rowOff>
    </xdr:from>
    <xdr:ext cx="405111" cy="259045"/>
    <xdr:sp macro="" textlink="">
      <xdr:nvSpPr>
        <xdr:cNvPr id="182" name="n_1mainValue【橋りょう・トンネル】&#10;有形固定資産減価償却率"/>
        <xdr:cNvSpPr txBox="1"/>
      </xdr:nvSpPr>
      <xdr:spPr>
        <a:xfrm>
          <a:off x="35820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3" name="n_2main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12"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165644</xdr:rowOff>
    </xdr:from>
    <xdr:to>
      <xdr:col>55</xdr:col>
      <xdr:colOff>50800</xdr:colOff>
      <xdr:row>64</xdr:row>
      <xdr:rowOff>95794</xdr:rowOff>
    </xdr:to>
    <xdr:sp macro="" textlink="">
      <xdr:nvSpPr>
        <xdr:cNvPr id="222" name="楕円 221"/>
        <xdr:cNvSpPr/>
      </xdr:nvSpPr>
      <xdr:spPr>
        <a:xfrm>
          <a:off x="10426700" y="109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80571</xdr:rowOff>
    </xdr:from>
    <xdr:ext cx="534377" cy="259045"/>
    <xdr:sp macro="" textlink="">
      <xdr:nvSpPr>
        <xdr:cNvPr id="223" name="【橋りょう・トンネル】&#10;一人当たり有形固定資産（償却資産）額該当値テキスト"/>
        <xdr:cNvSpPr txBox="1"/>
      </xdr:nvSpPr>
      <xdr:spPr>
        <a:xfrm>
          <a:off x="10515600" y="108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166107</xdr:rowOff>
    </xdr:from>
    <xdr:to>
      <xdr:col>50</xdr:col>
      <xdr:colOff>165100</xdr:colOff>
      <xdr:row>64</xdr:row>
      <xdr:rowOff>96257</xdr:rowOff>
    </xdr:to>
    <xdr:sp macro="" textlink="">
      <xdr:nvSpPr>
        <xdr:cNvPr id="224" name="楕円 223"/>
        <xdr:cNvSpPr/>
      </xdr:nvSpPr>
      <xdr:spPr>
        <a:xfrm>
          <a:off x="9588500" y="109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44994</xdr:rowOff>
    </xdr:from>
    <xdr:to>
      <xdr:col>55</xdr:col>
      <xdr:colOff>0</xdr:colOff>
      <xdr:row>64</xdr:row>
      <xdr:rowOff>45457</xdr:rowOff>
    </xdr:to>
    <xdr:cxnSp macro="">
      <xdr:nvCxnSpPr>
        <xdr:cNvPr id="225" name="直線コネクタ 224"/>
        <xdr:cNvCxnSpPr/>
      </xdr:nvCxnSpPr>
      <xdr:spPr>
        <a:xfrm flipV="1">
          <a:off x="9639300" y="11017794"/>
          <a:ext cx="8382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166592</xdr:rowOff>
    </xdr:from>
    <xdr:to>
      <xdr:col>46</xdr:col>
      <xdr:colOff>38100</xdr:colOff>
      <xdr:row>64</xdr:row>
      <xdr:rowOff>96742</xdr:rowOff>
    </xdr:to>
    <xdr:sp macro="" textlink="">
      <xdr:nvSpPr>
        <xdr:cNvPr id="226" name="楕円 225"/>
        <xdr:cNvSpPr/>
      </xdr:nvSpPr>
      <xdr:spPr>
        <a:xfrm>
          <a:off x="8699500" y="109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45457</xdr:rowOff>
    </xdr:from>
    <xdr:to>
      <xdr:col>50</xdr:col>
      <xdr:colOff>114300</xdr:colOff>
      <xdr:row>64</xdr:row>
      <xdr:rowOff>45942</xdr:rowOff>
    </xdr:to>
    <xdr:cxnSp macro="">
      <xdr:nvCxnSpPr>
        <xdr:cNvPr id="227" name="直線コネクタ 226"/>
        <xdr:cNvCxnSpPr/>
      </xdr:nvCxnSpPr>
      <xdr:spPr>
        <a:xfrm flipV="1">
          <a:off x="8750300" y="11018257"/>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8"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9"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87384</xdr:rowOff>
    </xdr:from>
    <xdr:ext cx="534377" cy="259045"/>
    <xdr:sp macro="" textlink="">
      <xdr:nvSpPr>
        <xdr:cNvPr id="231" name="n_1mainValue【橋りょう・トンネル】&#10;一人当たり有形固定資産（償却資産）額"/>
        <xdr:cNvSpPr txBox="1"/>
      </xdr:nvSpPr>
      <xdr:spPr>
        <a:xfrm>
          <a:off x="9359411" y="110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87869</xdr:rowOff>
    </xdr:from>
    <xdr:ext cx="534377" cy="259045"/>
    <xdr:sp macro="" textlink="">
      <xdr:nvSpPr>
        <xdr:cNvPr id="232" name="n_2mainValue【橋りょう・トンネル】&#10;一人当たり有形固定資産（償却資産）額"/>
        <xdr:cNvSpPr txBox="1"/>
      </xdr:nvSpPr>
      <xdr:spPr>
        <a:xfrm>
          <a:off x="8483111" y="110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21589</xdr:rowOff>
    </xdr:from>
    <xdr:to>
      <xdr:col>24</xdr:col>
      <xdr:colOff>114300</xdr:colOff>
      <xdr:row>80</xdr:row>
      <xdr:rowOff>123189</xdr:rowOff>
    </xdr:to>
    <xdr:sp macro="" textlink="">
      <xdr:nvSpPr>
        <xdr:cNvPr id="270" name="楕円 269"/>
        <xdr:cNvSpPr/>
      </xdr:nvSpPr>
      <xdr:spPr>
        <a:xfrm>
          <a:off x="4584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44466</xdr:rowOff>
    </xdr:from>
    <xdr:ext cx="405111" cy="259045"/>
    <xdr:sp macro="" textlink="">
      <xdr:nvSpPr>
        <xdr:cNvPr id="271" name="【公営住宅】&#10;有形固定資産減価償却率該当値テキスト"/>
        <xdr:cNvSpPr txBox="1"/>
      </xdr:nvSpPr>
      <xdr:spPr>
        <a:xfrm>
          <a:off x="4673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72" name="楕円 271"/>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106680</xdr:rowOff>
    </xdr:to>
    <xdr:cxnSp macro="">
      <xdr:nvCxnSpPr>
        <xdr:cNvPr id="273" name="直線コネクタ 272"/>
        <xdr:cNvCxnSpPr/>
      </xdr:nvCxnSpPr>
      <xdr:spPr>
        <a:xfrm flipV="1">
          <a:off x="3797300" y="137883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108458</xdr:rowOff>
    </xdr:from>
    <xdr:to>
      <xdr:col>15</xdr:col>
      <xdr:colOff>101600</xdr:colOff>
      <xdr:row>81</xdr:row>
      <xdr:rowOff>38608</xdr:rowOff>
    </xdr:to>
    <xdr:sp macro="" textlink="">
      <xdr:nvSpPr>
        <xdr:cNvPr id="274" name="楕円 273"/>
        <xdr:cNvSpPr/>
      </xdr:nvSpPr>
      <xdr:spPr>
        <a:xfrm>
          <a:off x="2857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159258</xdr:rowOff>
    </xdr:to>
    <xdr:cxnSp macro="">
      <xdr:nvCxnSpPr>
        <xdr:cNvPr id="275" name="直線コネクタ 274"/>
        <xdr:cNvCxnSpPr/>
      </xdr:nvCxnSpPr>
      <xdr:spPr>
        <a:xfrm flipV="1">
          <a:off x="2908300" y="1382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6"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7"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8"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79" name="n_1mainValue【公営住宅】&#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55135</xdr:rowOff>
    </xdr:from>
    <xdr:ext cx="405111" cy="259045"/>
    <xdr:sp macro="" textlink="">
      <xdr:nvSpPr>
        <xdr:cNvPr id="280" name="n_2mainValue【公営住宅】&#10;有形固定資産減価償却率"/>
        <xdr:cNvSpPr txBox="1"/>
      </xdr:nvSpPr>
      <xdr:spPr>
        <a:xfrm>
          <a:off x="2705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23892</xdr:rowOff>
    </xdr:from>
    <xdr:ext cx="469744" cy="259045"/>
    <xdr:sp macro="" textlink="">
      <xdr:nvSpPr>
        <xdr:cNvPr id="309" name="【公営住宅】&#10;一人当たり面積平均値テキスト"/>
        <xdr:cNvSpPr txBox="1"/>
      </xdr:nvSpPr>
      <xdr:spPr>
        <a:xfrm>
          <a:off x="10515600" y="1408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119126</xdr:rowOff>
    </xdr:from>
    <xdr:to>
      <xdr:col>55</xdr:col>
      <xdr:colOff>50800</xdr:colOff>
      <xdr:row>86</xdr:row>
      <xdr:rowOff>49276</xdr:rowOff>
    </xdr:to>
    <xdr:sp macro="" textlink="">
      <xdr:nvSpPr>
        <xdr:cNvPr id="319" name="楕円 318"/>
        <xdr:cNvSpPr/>
      </xdr:nvSpPr>
      <xdr:spPr>
        <a:xfrm>
          <a:off x="104267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34053</xdr:rowOff>
    </xdr:from>
    <xdr:ext cx="469744" cy="259045"/>
    <xdr:sp macro="" textlink="">
      <xdr:nvSpPr>
        <xdr:cNvPr id="320" name="【公営住宅】&#10;一人当たり面積該当値テキスト"/>
        <xdr:cNvSpPr txBox="1"/>
      </xdr:nvSpPr>
      <xdr:spPr>
        <a:xfrm>
          <a:off x="10515600" y="1460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120650</xdr:rowOff>
    </xdr:from>
    <xdr:to>
      <xdr:col>50</xdr:col>
      <xdr:colOff>165100</xdr:colOff>
      <xdr:row>86</xdr:row>
      <xdr:rowOff>50800</xdr:rowOff>
    </xdr:to>
    <xdr:sp macro="" textlink="">
      <xdr:nvSpPr>
        <xdr:cNvPr id="321" name="楕円 320"/>
        <xdr:cNvSpPr/>
      </xdr:nvSpPr>
      <xdr:spPr>
        <a:xfrm>
          <a:off x="9588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169926</xdr:rowOff>
    </xdr:from>
    <xdr:to>
      <xdr:col>55</xdr:col>
      <xdr:colOff>0</xdr:colOff>
      <xdr:row>86</xdr:row>
      <xdr:rowOff>0</xdr:rowOff>
    </xdr:to>
    <xdr:cxnSp macro="">
      <xdr:nvCxnSpPr>
        <xdr:cNvPr id="322" name="直線コネクタ 321"/>
        <xdr:cNvCxnSpPr/>
      </xdr:nvCxnSpPr>
      <xdr:spPr>
        <a:xfrm flipV="1">
          <a:off x="9639300" y="147431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23" name="楕円 322"/>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0</xdr:rowOff>
    </xdr:to>
    <xdr:cxnSp macro="">
      <xdr:nvCxnSpPr>
        <xdr:cNvPr id="324" name="直線コネクタ 323"/>
        <xdr:cNvCxnSpPr/>
      </xdr:nvCxnSpPr>
      <xdr:spPr>
        <a:xfrm>
          <a:off x="8750300" y="147439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25" name="n_1aveValue【公営住宅】&#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26"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7"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41927</xdr:rowOff>
    </xdr:from>
    <xdr:ext cx="469744" cy="259045"/>
    <xdr:sp macro="" textlink="">
      <xdr:nvSpPr>
        <xdr:cNvPr id="328" name="n_1mainValue【公営住宅】&#10;一人当たり面積"/>
        <xdr:cNvSpPr txBox="1"/>
      </xdr:nvSpPr>
      <xdr:spPr>
        <a:xfrm>
          <a:off x="9391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29" name="n_2mainValue【公営住宅】&#10;一人当たり面積"/>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70" name="直線コネクタ 369"/>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71"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72" name="直線コネクタ 371"/>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3"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4" name="直線コネクタ 373"/>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375"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76" name="フローチャート: 判断 375"/>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77" name="フローチャート: 判断 376"/>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78" name="フローチャート: 判断 377"/>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79" name="フローチャート: 判断 378"/>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385" name="楕円 384"/>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386" name="【認定こども園・幼稚園・保育所】&#10;有形固定資産減価償却率該当値テキスト"/>
        <xdr:cNvSpPr txBox="1"/>
      </xdr:nvSpPr>
      <xdr:spPr>
        <a:xfrm>
          <a:off x="163576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387" name="楕円 386"/>
        <xdr:cNvSpPr/>
      </xdr:nvSpPr>
      <xdr:spPr>
        <a:xfrm>
          <a:off x="1543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85725</xdr:rowOff>
    </xdr:from>
    <xdr:to>
      <xdr:col>85</xdr:col>
      <xdr:colOff>127000</xdr:colOff>
      <xdr:row>39</xdr:row>
      <xdr:rowOff>135255</xdr:rowOff>
    </xdr:to>
    <xdr:cxnSp macro="">
      <xdr:nvCxnSpPr>
        <xdr:cNvPr id="388" name="直線コネクタ 387"/>
        <xdr:cNvCxnSpPr/>
      </xdr:nvCxnSpPr>
      <xdr:spPr>
        <a:xfrm flipV="1">
          <a:off x="15481300" y="67722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389" name="楕円 388"/>
        <xdr:cNvSpPr/>
      </xdr:nvSpPr>
      <xdr:spPr>
        <a:xfrm>
          <a:off x="1454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34290</xdr:rowOff>
    </xdr:to>
    <xdr:cxnSp macro="">
      <xdr:nvCxnSpPr>
        <xdr:cNvPr id="390" name="直線コネクタ 389"/>
        <xdr:cNvCxnSpPr/>
      </xdr:nvCxnSpPr>
      <xdr:spPr>
        <a:xfrm flipV="1">
          <a:off x="14592300" y="682180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391"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392" name="n_2aveValue【認定こども園・幼稚園・保育所】&#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93"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394" name="n_1mainValue【認定こども園・幼稚園・保育所】&#10;有形固定資産減価償却率"/>
        <xdr:cNvSpPr txBox="1"/>
      </xdr:nvSpPr>
      <xdr:spPr>
        <a:xfrm>
          <a:off x="15266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395" name="n_2mainValue【認定こども園・幼稚園・保育所】&#10;有形固定資産減価償却率"/>
        <xdr:cNvSpPr txBox="1"/>
      </xdr:nvSpPr>
      <xdr:spPr>
        <a:xfrm>
          <a:off x="14389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21" name="直線コネクタ 420"/>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22"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23" name="直線コネクタ 422"/>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24"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25" name="直線コネクタ 424"/>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26"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27" name="フローチャート: 判断 426"/>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28" name="フローチャート: 判断 427"/>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29" name="フローチャート: 判断 428"/>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30" name="フローチャート: 判断 429"/>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436" name="楕円 435"/>
        <xdr:cNvSpPr/>
      </xdr:nvSpPr>
      <xdr:spPr>
        <a:xfrm>
          <a:off x="22110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69504</xdr:rowOff>
    </xdr:from>
    <xdr:ext cx="469744" cy="259045"/>
    <xdr:sp macro="" textlink="">
      <xdr:nvSpPr>
        <xdr:cNvPr id="437" name="【認定こども園・幼稚園・保育所】&#10;一人当たり面積該当値テキスト"/>
        <xdr:cNvSpPr txBox="1"/>
      </xdr:nvSpPr>
      <xdr:spPr>
        <a:xfrm>
          <a:off x="22199600" y="62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438" name="楕円 437"/>
        <xdr:cNvSpPr/>
      </xdr:nvSpPr>
      <xdr:spPr>
        <a:xfrm>
          <a:off x="2127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97427</xdr:rowOff>
    </xdr:from>
    <xdr:to>
      <xdr:col>116</xdr:col>
      <xdr:colOff>63500</xdr:colOff>
      <xdr:row>37</xdr:row>
      <xdr:rowOff>110490</xdr:rowOff>
    </xdr:to>
    <xdr:cxnSp macro="">
      <xdr:nvCxnSpPr>
        <xdr:cNvPr id="439" name="直線コネクタ 438"/>
        <xdr:cNvCxnSpPr/>
      </xdr:nvCxnSpPr>
      <xdr:spPr>
        <a:xfrm flipV="1">
          <a:off x="21323300" y="644107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115207</xdr:rowOff>
    </xdr:from>
    <xdr:to>
      <xdr:col>107</xdr:col>
      <xdr:colOff>101600</xdr:colOff>
      <xdr:row>38</xdr:row>
      <xdr:rowOff>45357</xdr:rowOff>
    </xdr:to>
    <xdr:sp macro="" textlink="">
      <xdr:nvSpPr>
        <xdr:cNvPr id="440" name="楕円 439"/>
        <xdr:cNvSpPr/>
      </xdr:nvSpPr>
      <xdr:spPr>
        <a:xfrm>
          <a:off x="2038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37</xdr:row>
      <xdr:rowOff>166007</xdr:rowOff>
    </xdr:to>
    <xdr:cxnSp macro="">
      <xdr:nvCxnSpPr>
        <xdr:cNvPr id="441" name="直線コネクタ 440"/>
        <xdr:cNvCxnSpPr/>
      </xdr:nvCxnSpPr>
      <xdr:spPr>
        <a:xfrm flipV="1">
          <a:off x="20434300" y="64541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42"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43"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444"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445" name="n_1main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61884</xdr:rowOff>
    </xdr:from>
    <xdr:ext cx="469744" cy="259045"/>
    <xdr:sp macro="" textlink="">
      <xdr:nvSpPr>
        <xdr:cNvPr id="446" name="n_2mainValue【認定こども園・幼稚園・保育所】&#10;一人当たり面積"/>
        <xdr:cNvSpPr txBox="1"/>
      </xdr:nvSpPr>
      <xdr:spPr>
        <a:xfrm>
          <a:off x="20199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5" name="テキスト ボックス 4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69" name="直線コネクタ 468"/>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70"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71" name="直線コネクタ 470"/>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72"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73" name="直線コネクタ 472"/>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74"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75" name="フローチャート: 判断 474"/>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76" name="フローチャート: 判断 475"/>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77" name="フローチャート: 判断 476"/>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78" name="フローチャート: 判断 477"/>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106934</xdr:rowOff>
    </xdr:from>
    <xdr:to>
      <xdr:col>85</xdr:col>
      <xdr:colOff>177800</xdr:colOff>
      <xdr:row>59</xdr:row>
      <xdr:rowOff>37084</xdr:rowOff>
    </xdr:to>
    <xdr:sp macro="" textlink="">
      <xdr:nvSpPr>
        <xdr:cNvPr id="484" name="楕円 483"/>
        <xdr:cNvSpPr/>
      </xdr:nvSpPr>
      <xdr:spPr>
        <a:xfrm>
          <a:off x="162687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129811</xdr:rowOff>
    </xdr:from>
    <xdr:ext cx="405111" cy="259045"/>
    <xdr:sp macro="" textlink="">
      <xdr:nvSpPr>
        <xdr:cNvPr id="485" name="【学校施設】&#10;有形固定資産減価償却率該当値テキスト"/>
        <xdr:cNvSpPr txBox="1"/>
      </xdr:nvSpPr>
      <xdr:spPr>
        <a:xfrm>
          <a:off x="16357600" y="990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136652</xdr:rowOff>
    </xdr:from>
    <xdr:to>
      <xdr:col>81</xdr:col>
      <xdr:colOff>101600</xdr:colOff>
      <xdr:row>59</xdr:row>
      <xdr:rowOff>66802</xdr:rowOff>
    </xdr:to>
    <xdr:sp macro="" textlink="">
      <xdr:nvSpPr>
        <xdr:cNvPr id="486" name="楕円 485"/>
        <xdr:cNvSpPr/>
      </xdr:nvSpPr>
      <xdr:spPr>
        <a:xfrm>
          <a:off x="15430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157734</xdr:rowOff>
    </xdr:from>
    <xdr:to>
      <xdr:col>85</xdr:col>
      <xdr:colOff>127000</xdr:colOff>
      <xdr:row>59</xdr:row>
      <xdr:rowOff>16002</xdr:rowOff>
    </xdr:to>
    <xdr:cxnSp macro="">
      <xdr:nvCxnSpPr>
        <xdr:cNvPr id="487" name="直線コネクタ 486"/>
        <xdr:cNvCxnSpPr/>
      </xdr:nvCxnSpPr>
      <xdr:spPr>
        <a:xfrm flipV="1">
          <a:off x="15481300" y="1010183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148082</xdr:rowOff>
    </xdr:from>
    <xdr:to>
      <xdr:col>76</xdr:col>
      <xdr:colOff>165100</xdr:colOff>
      <xdr:row>59</xdr:row>
      <xdr:rowOff>78232</xdr:rowOff>
    </xdr:to>
    <xdr:sp macro="" textlink="">
      <xdr:nvSpPr>
        <xdr:cNvPr id="488" name="楕円 487"/>
        <xdr:cNvSpPr/>
      </xdr:nvSpPr>
      <xdr:spPr>
        <a:xfrm>
          <a:off x="14541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27432</xdr:rowOff>
    </xdr:to>
    <xdr:cxnSp macro="">
      <xdr:nvCxnSpPr>
        <xdr:cNvPr id="489" name="直線コネクタ 488"/>
        <xdr:cNvCxnSpPr/>
      </xdr:nvCxnSpPr>
      <xdr:spPr>
        <a:xfrm flipV="1">
          <a:off x="14592300" y="101315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490"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491"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92"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57929</xdr:rowOff>
    </xdr:from>
    <xdr:ext cx="405111" cy="259045"/>
    <xdr:sp macro="" textlink="">
      <xdr:nvSpPr>
        <xdr:cNvPr id="493" name="n_1mainValue【学校施設】&#10;有形固定資産減価償却率"/>
        <xdr:cNvSpPr txBox="1"/>
      </xdr:nvSpPr>
      <xdr:spPr>
        <a:xfrm>
          <a:off x="152660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69359</xdr:rowOff>
    </xdr:from>
    <xdr:ext cx="405111" cy="259045"/>
    <xdr:sp macro="" textlink="">
      <xdr:nvSpPr>
        <xdr:cNvPr id="494" name="n_2mainValue【学校施設】&#10;有形固定資産減価償却率"/>
        <xdr:cNvSpPr txBox="1"/>
      </xdr:nvSpPr>
      <xdr:spPr>
        <a:xfrm>
          <a:off x="143897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5" name="直線コネクタ 5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6" name="テキスト ボックス 5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7" name="直線コネクタ 5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8" name="テキスト ボックス 5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0" name="テキスト ボックス 5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1" name="直線コネクタ 5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2" name="テキスト ボックス 5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3" name="直線コネクタ 5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4" name="テキスト ボックス 5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18" name="直線コネクタ 517"/>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19"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20" name="直線コネクタ 519"/>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21"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22" name="直線コネクタ 521"/>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23"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24" name="フローチャート: 判断 523"/>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25" name="フローチャート: 判断 524"/>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26" name="フローチャート: 判断 525"/>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27" name="フローチャート: 判断 526"/>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39116</xdr:rowOff>
    </xdr:from>
    <xdr:to>
      <xdr:col>116</xdr:col>
      <xdr:colOff>114300</xdr:colOff>
      <xdr:row>59</xdr:row>
      <xdr:rowOff>140716</xdr:rowOff>
    </xdr:to>
    <xdr:sp macro="" textlink="">
      <xdr:nvSpPr>
        <xdr:cNvPr id="533" name="楕円 532"/>
        <xdr:cNvSpPr/>
      </xdr:nvSpPr>
      <xdr:spPr>
        <a:xfrm>
          <a:off x="22110700" y="101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61993</xdr:rowOff>
    </xdr:from>
    <xdr:ext cx="469744" cy="259045"/>
    <xdr:sp macro="" textlink="">
      <xdr:nvSpPr>
        <xdr:cNvPr id="534" name="【学校施設】&#10;一人当たり面積該当値テキスト"/>
        <xdr:cNvSpPr txBox="1"/>
      </xdr:nvSpPr>
      <xdr:spPr>
        <a:xfrm>
          <a:off x="22199600" y="100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51308</xdr:rowOff>
    </xdr:from>
    <xdr:to>
      <xdr:col>112</xdr:col>
      <xdr:colOff>38100</xdr:colOff>
      <xdr:row>59</xdr:row>
      <xdr:rowOff>152908</xdr:rowOff>
    </xdr:to>
    <xdr:sp macro="" textlink="">
      <xdr:nvSpPr>
        <xdr:cNvPr id="535" name="楕円 534"/>
        <xdr:cNvSpPr/>
      </xdr:nvSpPr>
      <xdr:spPr>
        <a:xfrm>
          <a:off x="21272500" y="101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89916</xdr:rowOff>
    </xdr:from>
    <xdr:to>
      <xdr:col>116</xdr:col>
      <xdr:colOff>63500</xdr:colOff>
      <xdr:row>59</xdr:row>
      <xdr:rowOff>102108</xdr:rowOff>
    </xdr:to>
    <xdr:cxnSp macro="">
      <xdr:nvCxnSpPr>
        <xdr:cNvPr id="536" name="直線コネクタ 535"/>
        <xdr:cNvCxnSpPr/>
      </xdr:nvCxnSpPr>
      <xdr:spPr>
        <a:xfrm flipV="1">
          <a:off x="21323300" y="1020546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62738</xdr:rowOff>
    </xdr:from>
    <xdr:to>
      <xdr:col>107</xdr:col>
      <xdr:colOff>101600</xdr:colOff>
      <xdr:row>59</xdr:row>
      <xdr:rowOff>164338</xdr:rowOff>
    </xdr:to>
    <xdr:sp macro="" textlink="">
      <xdr:nvSpPr>
        <xdr:cNvPr id="537" name="楕円 536"/>
        <xdr:cNvSpPr/>
      </xdr:nvSpPr>
      <xdr:spPr>
        <a:xfrm>
          <a:off x="20383500" y="101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102108</xdr:rowOff>
    </xdr:from>
    <xdr:to>
      <xdr:col>111</xdr:col>
      <xdr:colOff>177800</xdr:colOff>
      <xdr:row>59</xdr:row>
      <xdr:rowOff>113538</xdr:rowOff>
    </xdr:to>
    <xdr:cxnSp macro="">
      <xdr:nvCxnSpPr>
        <xdr:cNvPr id="538" name="直線コネクタ 537"/>
        <xdr:cNvCxnSpPr/>
      </xdr:nvCxnSpPr>
      <xdr:spPr>
        <a:xfrm flipV="1">
          <a:off x="20434300" y="102176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39"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40"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541"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169435</xdr:rowOff>
    </xdr:from>
    <xdr:ext cx="469744" cy="259045"/>
    <xdr:sp macro="" textlink="">
      <xdr:nvSpPr>
        <xdr:cNvPr id="542" name="n_1mainValue【学校施設】&#10;一人当たり面積"/>
        <xdr:cNvSpPr txBox="1"/>
      </xdr:nvSpPr>
      <xdr:spPr>
        <a:xfrm>
          <a:off x="21075727"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9415</xdr:rowOff>
    </xdr:from>
    <xdr:ext cx="469744" cy="259045"/>
    <xdr:sp macro="" textlink="">
      <xdr:nvSpPr>
        <xdr:cNvPr id="543" name="n_2mainValue【学校施設】&#10;一人当たり面積"/>
        <xdr:cNvSpPr txBox="1"/>
      </xdr:nvSpPr>
      <xdr:spPr>
        <a:xfrm>
          <a:off x="20199427" y="99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0" name="テキスト ボックス 5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1" name="直線コネクタ 5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2" name="テキスト ボックス 5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3" name="直線コネクタ 5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4" name="テキスト ボックス 5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5" name="直線コネクタ 5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6" name="テキスト ボックス 5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7" name="直線コネクタ 5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8" name="テキスト ボックス 5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9" name="直線コネクタ 5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0" name="テキスト ボックス 5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584" name="直線コネクタ 583"/>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585"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586" name="直線コネクタ 585"/>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587"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588" name="直線コネクタ 587"/>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589"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590" name="フローチャート: 判断 589"/>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591" name="フローチャート: 判断 59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592" name="フローチャート: 判断 591"/>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593" name="フローチャート: 判断 592"/>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76836</xdr:rowOff>
    </xdr:from>
    <xdr:to>
      <xdr:col>85</xdr:col>
      <xdr:colOff>177800</xdr:colOff>
      <xdr:row>108</xdr:row>
      <xdr:rowOff>6986</xdr:rowOff>
    </xdr:to>
    <xdr:sp macro="" textlink="">
      <xdr:nvSpPr>
        <xdr:cNvPr id="599" name="楕円 598"/>
        <xdr:cNvSpPr/>
      </xdr:nvSpPr>
      <xdr:spPr>
        <a:xfrm>
          <a:off x="162687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55263</xdr:rowOff>
    </xdr:from>
    <xdr:ext cx="405111" cy="259045"/>
    <xdr:sp macro="" textlink="">
      <xdr:nvSpPr>
        <xdr:cNvPr id="600" name="【公民館】&#10;有形固定資産減価償却率該当値テキスト"/>
        <xdr:cNvSpPr txBox="1"/>
      </xdr:nvSpPr>
      <xdr:spPr>
        <a:xfrm>
          <a:off x="16357600"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120650</xdr:rowOff>
    </xdr:from>
    <xdr:to>
      <xdr:col>81</xdr:col>
      <xdr:colOff>101600</xdr:colOff>
      <xdr:row>108</xdr:row>
      <xdr:rowOff>50800</xdr:rowOff>
    </xdr:to>
    <xdr:sp macro="" textlink="">
      <xdr:nvSpPr>
        <xdr:cNvPr id="601" name="楕円 600"/>
        <xdr:cNvSpPr/>
      </xdr:nvSpPr>
      <xdr:spPr>
        <a:xfrm>
          <a:off x="1543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127636</xdr:rowOff>
    </xdr:from>
    <xdr:to>
      <xdr:col>85</xdr:col>
      <xdr:colOff>127000</xdr:colOff>
      <xdr:row>108</xdr:row>
      <xdr:rowOff>0</xdr:rowOff>
    </xdr:to>
    <xdr:cxnSp macro="">
      <xdr:nvCxnSpPr>
        <xdr:cNvPr id="602" name="直線コネクタ 601"/>
        <xdr:cNvCxnSpPr/>
      </xdr:nvCxnSpPr>
      <xdr:spPr>
        <a:xfrm flipV="1">
          <a:off x="15481300" y="184727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95886</xdr:rowOff>
    </xdr:from>
    <xdr:to>
      <xdr:col>76</xdr:col>
      <xdr:colOff>165100</xdr:colOff>
      <xdr:row>106</xdr:row>
      <xdr:rowOff>26036</xdr:rowOff>
    </xdr:to>
    <xdr:sp macro="" textlink="">
      <xdr:nvSpPr>
        <xdr:cNvPr id="603" name="楕円 602"/>
        <xdr:cNvSpPr/>
      </xdr:nvSpPr>
      <xdr:spPr>
        <a:xfrm>
          <a:off x="14541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146686</xdr:rowOff>
    </xdr:from>
    <xdr:to>
      <xdr:col>81</xdr:col>
      <xdr:colOff>50800</xdr:colOff>
      <xdr:row>108</xdr:row>
      <xdr:rowOff>0</xdr:rowOff>
    </xdr:to>
    <xdr:cxnSp macro="">
      <xdr:nvCxnSpPr>
        <xdr:cNvPr id="604" name="直線コネクタ 603"/>
        <xdr:cNvCxnSpPr/>
      </xdr:nvCxnSpPr>
      <xdr:spPr>
        <a:xfrm>
          <a:off x="14592300" y="18148936"/>
          <a:ext cx="889000" cy="36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05"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06"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07"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41927</xdr:rowOff>
    </xdr:from>
    <xdr:ext cx="405111" cy="259045"/>
    <xdr:sp macro="" textlink="">
      <xdr:nvSpPr>
        <xdr:cNvPr id="608" name="n_1mainValue【公民館】&#10;有形固定資産減価償却率"/>
        <xdr:cNvSpPr txBox="1"/>
      </xdr:nvSpPr>
      <xdr:spPr>
        <a:xfrm>
          <a:off x="152660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17163</xdr:rowOff>
    </xdr:from>
    <xdr:ext cx="405111" cy="259045"/>
    <xdr:sp macro="" textlink="">
      <xdr:nvSpPr>
        <xdr:cNvPr id="609" name="n_2mainValue【公民館】&#10;有形固定資産減価償却率"/>
        <xdr:cNvSpPr txBox="1"/>
      </xdr:nvSpPr>
      <xdr:spPr>
        <a:xfrm>
          <a:off x="14389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0" name="直線コネクタ 6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1" name="テキスト ボックス 6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2" name="直線コネクタ 6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3" name="テキスト ボックス 6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4" name="直線コネクタ 6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5" name="テキスト ボックス 6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6" name="直線コネクタ 6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7" name="テキスト ボックス 6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631" name="直線コネクタ 63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3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33" name="直線コネクタ 63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63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635" name="直線コネクタ 63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63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637" name="フローチャート: 判断 63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638" name="フローチャート: 判断 63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39" name="フローチャート: 判断 63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640" name="フローチャート: 判断 63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52832</xdr:rowOff>
    </xdr:from>
    <xdr:to>
      <xdr:col>116</xdr:col>
      <xdr:colOff>114300</xdr:colOff>
      <xdr:row>107</xdr:row>
      <xdr:rowOff>154432</xdr:rowOff>
    </xdr:to>
    <xdr:sp macro="" textlink="">
      <xdr:nvSpPr>
        <xdr:cNvPr id="646" name="楕円 645"/>
        <xdr:cNvSpPr/>
      </xdr:nvSpPr>
      <xdr:spPr>
        <a:xfrm>
          <a:off x="22110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31259</xdr:rowOff>
    </xdr:from>
    <xdr:ext cx="469744" cy="259045"/>
    <xdr:sp macro="" textlink="">
      <xdr:nvSpPr>
        <xdr:cNvPr id="647" name="【公民館】&#10;一人当たり面積該当値テキスト"/>
        <xdr:cNvSpPr txBox="1"/>
      </xdr:nvSpPr>
      <xdr:spPr>
        <a:xfrm>
          <a:off x="2219960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648" name="楕円 647"/>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103632</xdr:rowOff>
    </xdr:from>
    <xdr:to>
      <xdr:col>116</xdr:col>
      <xdr:colOff>63500</xdr:colOff>
      <xdr:row>107</xdr:row>
      <xdr:rowOff>105918</xdr:rowOff>
    </xdr:to>
    <xdr:cxnSp macro="">
      <xdr:nvCxnSpPr>
        <xdr:cNvPr id="649" name="直線コネクタ 648"/>
        <xdr:cNvCxnSpPr/>
      </xdr:nvCxnSpPr>
      <xdr:spPr>
        <a:xfrm flipV="1">
          <a:off x="21323300" y="1844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91694</xdr:rowOff>
    </xdr:from>
    <xdr:to>
      <xdr:col>107</xdr:col>
      <xdr:colOff>101600</xdr:colOff>
      <xdr:row>108</xdr:row>
      <xdr:rowOff>21844</xdr:rowOff>
    </xdr:to>
    <xdr:sp macro="" textlink="">
      <xdr:nvSpPr>
        <xdr:cNvPr id="650" name="楕円 649"/>
        <xdr:cNvSpPr/>
      </xdr:nvSpPr>
      <xdr:spPr>
        <a:xfrm>
          <a:off x="20383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142494</xdr:rowOff>
    </xdr:to>
    <xdr:cxnSp macro="">
      <xdr:nvCxnSpPr>
        <xdr:cNvPr id="651" name="直線コネクタ 650"/>
        <xdr:cNvCxnSpPr/>
      </xdr:nvCxnSpPr>
      <xdr:spPr>
        <a:xfrm flipV="1">
          <a:off x="20434300" y="18451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652"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653"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654"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655" name="n_1mainValue【公民館】&#10;一人当たり面積"/>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12971</xdr:rowOff>
    </xdr:from>
    <xdr:ext cx="469744" cy="259045"/>
    <xdr:sp macro="" textlink="">
      <xdr:nvSpPr>
        <xdr:cNvPr id="656" name="n_2mainValue【公民館】&#10;一人当たり面積"/>
        <xdr:cNvSpPr txBox="1"/>
      </xdr:nvSpPr>
      <xdr:spPr>
        <a:xfrm>
          <a:off x="20199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類似団体と比較し特に有形固定資産減価償却率が高くなっている施設は、公営住宅であり、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人当たりの面積が高いのは、学校施設と認定こども園・幼稚園・保育所である。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上回っている。今後、長寿命化計画を策定し計画的に老朽化対策を進めてい行く予定である。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58.1</a:t>
          </a:r>
          <a:r>
            <a:rPr kumimoji="1" lang="ja-JP" altLang="en-US" sz="1300">
              <a:latin typeface="ＭＳ Ｐゴシック" panose="020B0600070205080204" pitchFamily="50" charset="-128"/>
              <a:ea typeface="ＭＳ Ｐゴシック" panose="020B0600070205080204" pitchFamily="50" charset="-128"/>
            </a:rPr>
            <a:t>％と類似団体内平均値と同程度であるが、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a:t>
          </a:r>
          <a:r>
            <a:rPr kumimoji="1" lang="en-US" altLang="ja-JP" sz="1300">
              <a:latin typeface="ＭＳ Ｐゴシック" panose="020B0600070205080204" pitchFamily="50" charset="-128"/>
              <a:ea typeface="ＭＳ Ｐゴシック" panose="020B0600070205080204" pitchFamily="50" charset="-128"/>
            </a:rPr>
            <a:t>2.214</a:t>
          </a:r>
          <a:r>
            <a:rPr kumimoji="1" lang="ja-JP" altLang="en-US" sz="1300">
              <a:latin typeface="ＭＳ Ｐゴシック" panose="020B0600070205080204" pitchFamily="50" charset="-128"/>
              <a:ea typeface="ＭＳ Ｐゴシック" panose="020B0600070205080204" pitchFamily="50" charset="-128"/>
            </a:rPr>
            <a:t>と類似団体平均より</a:t>
          </a:r>
          <a:r>
            <a:rPr kumimoji="1" lang="en-US" altLang="ja-JP" sz="1300">
              <a:latin typeface="ＭＳ Ｐゴシック" panose="020B0600070205080204" pitchFamily="50" charset="-128"/>
              <a:ea typeface="ＭＳ Ｐゴシック" panose="020B0600070205080204" pitchFamily="50" charset="-128"/>
            </a:rPr>
            <a:t>0.466</a:t>
          </a:r>
          <a:r>
            <a:rPr kumimoji="1" lang="ja-JP" altLang="en-US" sz="1300">
              <a:latin typeface="ＭＳ Ｐゴシック" panose="020B0600070205080204" pitchFamily="50" charset="-128"/>
              <a:ea typeface="ＭＳ Ｐゴシック" panose="020B0600070205080204" pitchFamily="50" charset="-128"/>
            </a:rPr>
            <a:t>上回っている。平成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年に策定した小中学校の規模適正化・適正配置基本計画に基づき統廃合を進めており、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人当たり面積の減少及び維持管理費用の減少が見込まれる。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44.5</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下回っているが、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a:t>
          </a:r>
          <a:r>
            <a:rPr kumimoji="1" lang="en-US" altLang="ja-JP" sz="1300">
              <a:latin typeface="ＭＳ Ｐゴシック" panose="020B0600070205080204" pitchFamily="50" charset="-128"/>
              <a:ea typeface="ＭＳ Ｐゴシック" panose="020B0600070205080204" pitchFamily="50" charset="-128"/>
            </a:rPr>
            <a:t>0.261</a:t>
          </a:r>
          <a:r>
            <a:rPr kumimoji="1" lang="ja-JP" altLang="en-US" sz="1300">
              <a:latin typeface="ＭＳ Ｐゴシック" panose="020B0600070205080204" pitchFamily="50" charset="-128"/>
              <a:ea typeface="ＭＳ Ｐゴシック" panose="020B0600070205080204" pitchFamily="50" charset="-128"/>
            </a:rPr>
            <a:t>と類似団体平均より</a:t>
          </a:r>
          <a:r>
            <a:rPr kumimoji="1" lang="en-US" altLang="ja-JP" sz="1300">
              <a:latin typeface="ＭＳ Ｐゴシック" panose="020B0600070205080204" pitchFamily="50" charset="-128"/>
              <a:ea typeface="ＭＳ Ｐゴシック" panose="020B0600070205080204" pitchFamily="50" charset="-128"/>
            </a:rPr>
            <a:t>0.134</a:t>
          </a:r>
          <a:r>
            <a:rPr kumimoji="1" lang="ja-JP" altLang="en-US" sz="1300">
              <a:latin typeface="ＭＳ Ｐゴシック" panose="020B0600070205080204" pitchFamily="50" charset="-128"/>
              <a:ea typeface="ＭＳ Ｐゴシック" panose="020B0600070205080204" pitchFamily="50" charset="-128"/>
            </a:rPr>
            <a:t>上回っている。維持管理にかかる経費の増加に留意しつつ、子育て環境の整備に積極的に取り組んでいく。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2" name="楕円 71"/>
        <xdr:cNvSpPr/>
      </xdr:nvSpPr>
      <xdr:spPr>
        <a:xfrm>
          <a:off x="4584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3" name="【図書館】&#10;有形固定資産減価償却率該当値テキスト"/>
        <xdr:cNvSpPr txBox="1"/>
      </xdr:nvSpPr>
      <xdr:spPr>
        <a:xfrm>
          <a:off x="4673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4" name="楕円 73"/>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xdr:rowOff>
    </xdr:from>
    <xdr:to>
      <xdr:col>24</xdr:col>
      <xdr:colOff>63500</xdr:colOff>
      <xdr:row>39</xdr:row>
      <xdr:rowOff>37012</xdr:rowOff>
    </xdr:to>
    <xdr:cxnSp macro="">
      <xdr:nvCxnSpPr>
        <xdr:cNvPr id="75" name="直線コネクタ 74"/>
        <xdr:cNvCxnSpPr/>
      </xdr:nvCxnSpPr>
      <xdr:spPr>
        <a:xfrm flipV="1">
          <a:off x="3797300" y="66909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6" name="楕円 75"/>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37012</xdr:rowOff>
    </xdr:from>
    <xdr:to>
      <xdr:col>19</xdr:col>
      <xdr:colOff>177800</xdr:colOff>
      <xdr:row>39</xdr:row>
      <xdr:rowOff>71301</xdr:rowOff>
    </xdr:to>
    <xdr:cxnSp macro="">
      <xdr:nvCxnSpPr>
        <xdr:cNvPr id="77" name="直線コネクタ 76"/>
        <xdr:cNvCxnSpPr/>
      </xdr:nvCxnSpPr>
      <xdr:spPr>
        <a:xfrm flipV="1">
          <a:off x="2908300" y="672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78"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9"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1" name="n_1mainValue【図書館】&#10;有形固定資産減価償却率"/>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2" name="n_2mainValue【図書館】&#10;有形固定資産減価償却率"/>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101600</xdr:rowOff>
    </xdr:from>
    <xdr:to>
      <xdr:col>55</xdr:col>
      <xdr:colOff>50800</xdr:colOff>
      <xdr:row>35</xdr:row>
      <xdr:rowOff>31750</xdr:rowOff>
    </xdr:to>
    <xdr:sp macro="" textlink="">
      <xdr:nvSpPr>
        <xdr:cNvPr id="121" name="楕円 120"/>
        <xdr:cNvSpPr/>
      </xdr:nvSpPr>
      <xdr:spPr>
        <a:xfrm>
          <a:off x="10426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124477</xdr:rowOff>
    </xdr:from>
    <xdr:ext cx="469744" cy="259045"/>
    <xdr:sp macro="" textlink="">
      <xdr:nvSpPr>
        <xdr:cNvPr id="122" name="【図書館】&#10;一人当たり面積該当値テキスト"/>
        <xdr:cNvSpPr txBox="1"/>
      </xdr:nvSpPr>
      <xdr:spPr>
        <a:xfrm>
          <a:off x="10515600"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120650</xdr:rowOff>
    </xdr:from>
    <xdr:to>
      <xdr:col>50</xdr:col>
      <xdr:colOff>165100</xdr:colOff>
      <xdr:row>35</xdr:row>
      <xdr:rowOff>50800</xdr:rowOff>
    </xdr:to>
    <xdr:sp macro="" textlink="">
      <xdr:nvSpPr>
        <xdr:cNvPr id="123" name="楕円 122"/>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152400</xdr:rowOff>
    </xdr:from>
    <xdr:to>
      <xdr:col>55</xdr:col>
      <xdr:colOff>0</xdr:colOff>
      <xdr:row>35</xdr:row>
      <xdr:rowOff>0</xdr:rowOff>
    </xdr:to>
    <xdr:cxnSp macro="">
      <xdr:nvCxnSpPr>
        <xdr:cNvPr id="124" name="直線コネクタ 123"/>
        <xdr:cNvCxnSpPr/>
      </xdr:nvCxnSpPr>
      <xdr:spPr>
        <a:xfrm flipV="1">
          <a:off x="9639300" y="5981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139700</xdr:rowOff>
    </xdr:from>
    <xdr:to>
      <xdr:col>46</xdr:col>
      <xdr:colOff>38100</xdr:colOff>
      <xdr:row>35</xdr:row>
      <xdr:rowOff>69850</xdr:rowOff>
    </xdr:to>
    <xdr:sp macro="" textlink="">
      <xdr:nvSpPr>
        <xdr:cNvPr id="125" name="楕円 124"/>
        <xdr:cNvSpPr/>
      </xdr:nvSpPr>
      <xdr:spPr>
        <a:xfrm>
          <a:off x="869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0</xdr:rowOff>
    </xdr:from>
    <xdr:to>
      <xdr:col>50</xdr:col>
      <xdr:colOff>114300</xdr:colOff>
      <xdr:row>35</xdr:row>
      <xdr:rowOff>19050</xdr:rowOff>
    </xdr:to>
    <xdr:cxnSp macro="">
      <xdr:nvCxnSpPr>
        <xdr:cNvPr id="126" name="直線コネクタ 125"/>
        <xdr:cNvCxnSpPr/>
      </xdr:nvCxnSpPr>
      <xdr:spPr>
        <a:xfrm flipV="1">
          <a:off x="8750300" y="6000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27"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8"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67327</xdr:rowOff>
    </xdr:from>
    <xdr:ext cx="469744" cy="259045"/>
    <xdr:sp macro="" textlink="">
      <xdr:nvSpPr>
        <xdr:cNvPr id="130" name="n_1mainValue【図書館】&#10;一人当たり面積"/>
        <xdr:cNvSpPr txBox="1"/>
      </xdr:nvSpPr>
      <xdr:spPr>
        <a:xfrm>
          <a:off x="93917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86377</xdr:rowOff>
    </xdr:from>
    <xdr:ext cx="469744" cy="259045"/>
    <xdr:sp macro="" textlink="">
      <xdr:nvSpPr>
        <xdr:cNvPr id="131" name="n_2mainValue【図書館】&#10;一人当たり面積"/>
        <xdr:cNvSpPr txBox="1"/>
      </xdr:nvSpPr>
      <xdr:spPr>
        <a:xfrm>
          <a:off x="8515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90187</xdr:rowOff>
    </xdr:from>
    <xdr:ext cx="405111" cy="259045"/>
    <xdr:sp macro="" textlink="">
      <xdr:nvSpPr>
        <xdr:cNvPr id="161" name="【体育館・プール】&#10;有形固定資産減価償却率平均値テキスト"/>
        <xdr:cNvSpPr txBox="1"/>
      </xdr:nvSpPr>
      <xdr:spPr>
        <a:xfrm>
          <a:off x="4673600" y="1003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71" name="楕円 170"/>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72" name="【体育館・プール】&#10;有形固定資産減価償却率該当値テキスト"/>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73" name="楕円 172"/>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83820</xdr:rowOff>
    </xdr:to>
    <xdr:cxnSp macro="">
      <xdr:nvCxnSpPr>
        <xdr:cNvPr id="174" name="直線コネクタ 173"/>
        <xdr:cNvCxnSpPr/>
      </xdr:nvCxnSpPr>
      <xdr:spPr>
        <a:xfrm>
          <a:off x="3797300" y="10332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75" name="楕円 174"/>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87630</xdr:rowOff>
    </xdr:to>
    <xdr:cxnSp macro="">
      <xdr:nvCxnSpPr>
        <xdr:cNvPr id="176" name="直線コネクタ 175"/>
        <xdr:cNvCxnSpPr/>
      </xdr:nvCxnSpPr>
      <xdr:spPr>
        <a:xfrm flipV="1">
          <a:off x="2908300" y="1033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65422</xdr:rowOff>
    </xdr:from>
    <xdr:ext cx="405111" cy="259045"/>
    <xdr:sp macro="" textlink="">
      <xdr:nvSpPr>
        <xdr:cNvPr id="177"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78"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87647</xdr:rowOff>
    </xdr:from>
    <xdr:ext cx="405111" cy="259045"/>
    <xdr:sp macro="" textlink="">
      <xdr:nvSpPr>
        <xdr:cNvPr id="180" name="n_1mainValue【体育館・プール】&#10;有形固定資産減価償却率"/>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181" name="n_2mainValue【体育館・プール】&#10;有形固定資産減価償却率"/>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08"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218" name="楕円 217"/>
        <xdr:cNvSpPr/>
      </xdr:nvSpPr>
      <xdr:spPr>
        <a:xfrm>
          <a:off x="10426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140225</xdr:rowOff>
    </xdr:from>
    <xdr:ext cx="469744" cy="259045"/>
    <xdr:sp macro="" textlink="">
      <xdr:nvSpPr>
        <xdr:cNvPr id="219" name="【体育館・プール】&#10;一人当たり面積該当値テキスト"/>
        <xdr:cNvSpPr txBox="1"/>
      </xdr:nvSpPr>
      <xdr:spPr>
        <a:xfrm>
          <a:off x="10515600"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20" name="楕円 219"/>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41148</xdr:rowOff>
    </xdr:from>
    <xdr:to>
      <xdr:col>55</xdr:col>
      <xdr:colOff>0</xdr:colOff>
      <xdr:row>62</xdr:row>
      <xdr:rowOff>45720</xdr:rowOff>
    </xdr:to>
    <xdr:cxnSp macro="">
      <xdr:nvCxnSpPr>
        <xdr:cNvPr id="221" name="直線コネクタ 220"/>
        <xdr:cNvCxnSpPr/>
      </xdr:nvCxnSpPr>
      <xdr:spPr>
        <a:xfrm flipV="1">
          <a:off x="9639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168656</xdr:rowOff>
    </xdr:from>
    <xdr:to>
      <xdr:col>46</xdr:col>
      <xdr:colOff>38100</xdr:colOff>
      <xdr:row>62</xdr:row>
      <xdr:rowOff>98806</xdr:rowOff>
    </xdr:to>
    <xdr:sp macro="" textlink="">
      <xdr:nvSpPr>
        <xdr:cNvPr id="222" name="楕円 221"/>
        <xdr:cNvSpPr/>
      </xdr:nvSpPr>
      <xdr:spPr>
        <a:xfrm>
          <a:off x="8699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48006</xdr:rowOff>
    </xdr:to>
    <xdr:cxnSp macro="">
      <xdr:nvCxnSpPr>
        <xdr:cNvPr id="223" name="直線コネクタ 222"/>
        <xdr:cNvCxnSpPr/>
      </xdr:nvCxnSpPr>
      <xdr:spPr>
        <a:xfrm flipV="1">
          <a:off x="8750300" y="1067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24"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25" name="n_2aveValue【体育館・プール】&#10;一人当たり面積"/>
        <xdr:cNvSpPr txBox="1"/>
      </xdr:nvSpPr>
      <xdr:spPr>
        <a:xfrm>
          <a:off x="8515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27"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89933</xdr:rowOff>
    </xdr:from>
    <xdr:ext cx="469744" cy="259045"/>
    <xdr:sp macro="" textlink="">
      <xdr:nvSpPr>
        <xdr:cNvPr id="228" name="n_2mainValue【体育館・プール】&#10;一人当たり面積"/>
        <xdr:cNvSpPr txBox="1"/>
      </xdr:nvSpPr>
      <xdr:spPr>
        <a:xfrm>
          <a:off x="85154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58"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61" name="フローチャート: 判断 260"/>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62" name="フローチャート: 判断 261"/>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68" name="楕円 267"/>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269" name="【福祉施設】&#10;有形固定資産減価償却率該当値テキスト"/>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270" name="楕円 269"/>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76200</xdr:rowOff>
    </xdr:to>
    <xdr:cxnSp macro="">
      <xdr:nvCxnSpPr>
        <xdr:cNvPr id="271" name="直線コネクタ 270"/>
        <xdr:cNvCxnSpPr/>
      </xdr:nvCxnSpPr>
      <xdr:spPr>
        <a:xfrm flipV="1">
          <a:off x="3797300" y="14268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272" name="楕円 271"/>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116205</xdr:rowOff>
    </xdr:to>
    <xdr:cxnSp macro="">
      <xdr:nvCxnSpPr>
        <xdr:cNvPr id="273" name="直線コネクタ 272"/>
        <xdr:cNvCxnSpPr/>
      </xdr:nvCxnSpPr>
      <xdr:spPr>
        <a:xfrm flipV="1">
          <a:off x="2908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74"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75" name="n_2ave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76"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277" name="n_1mainValue【福祉施設】&#10;有形固定資産減価償却率"/>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278" name="n_2mainValue【福祉施設】&#10;有形固定資産減価償却率"/>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09"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2" name="フローチャート: 判断 31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3" name="フローチャート: 判断 312"/>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19" name="楕円 318"/>
        <xdr:cNvSpPr/>
      </xdr:nvSpPr>
      <xdr:spPr>
        <a:xfrm>
          <a:off x="10426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16708</xdr:rowOff>
    </xdr:from>
    <xdr:ext cx="469744" cy="259045"/>
    <xdr:sp macro="" textlink="">
      <xdr:nvSpPr>
        <xdr:cNvPr id="320" name="【福祉施設】&#10;一人当たり面積該当値テキスト"/>
        <xdr:cNvSpPr txBox="1"/>
      </xdr:nvSpPr>
      <xdr:spPr>
        <a:xfrm>
          <a:off x="10515600"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363</xdr:rowOff>
    </xdr:from>
    <xdr:to>
      <xdr:col>50</xdr:col>
      <xdr:colOff>165100</xdr:colOff>
      <xdr:row>84</xdr:row>
      <xdr:rowOff>101963</xdr:rowOff>
    </xdr:to>
    <xdr:sp macro="" textlink="">
      <xdr:nvSpPr>
        <xdr:cNvPr id="321" name="楕円 320"/>
        <xdr:cNvSpPr/>
      </xdr:nvSpPr>
      <xdr:spPr>
        <a:xfrm>
          <a:off x="9588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44631</xdr:rowOff>
    </xdr:from>
    <xdr:to>
      <xdr:col>55</xdr:col>
      <xdr:colOff>0</xdr:colOff>
      <xdr:row>84</xdr:row>
      <xdr:rowOff>51163</xdr:rowOff>
    </xdr:to>
    <xdr:cxnSp macro="">
      <xdr:nvCxnSpPr>
        <xdr:cNvPr id="322" name="直線コネクタ 321"/>
        <xdr:cNvCxnSpPr/>
      </xdr:nvCxnSpPr>
      <xdr:spPr>
        <a:xfrm flipV="1">
          <a:off x="9639300" y="144464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xdr:rowOff>
    </xdr:from>
    <xdr:to>
      <xdr:col>46</xdr:col>
      <xdr:colOff>38100</xdr:colOff>
      <xdr:row>84</xdr:row>
      <xdr:rowOff>108494</xdr:rowOff>
    </xdr:to>
    <xdr:sp macro="" textlink="">
      <xdr:nvSpPr>
        <xdr:cNvPr id="323" name="楕円 322"/>
        <xdr:cNvSpPr/>
      </xdr:nvSpPr>
      <xdr:spPr>
        <a:xfrm>
          <a:off x="8699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51163</xdr:rowOff>
    </xdr:from>
    <xdr:to>
      <xdr:col>50</xdr:col>
      <xdr:colOff>114300</xdr:colOff>
      <xdr:row>84</xdr:row>
      <xdr:rowOff>57694</xdr:rowOff>
    </xdr:to>
    <xdr:cxnSp macro="">
      <xdr:nvCxnSpPr>
        <xdr:cNvPr id="324" name="直線コネクタ 323"/>
        <xdr:cNvCxnSpPr/>
      </xdr:nvCxnSpPr>
      <xdr:spPr>
        <a:xfrm flipV="1">
          <a:off x="8750300" y="14452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25"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26"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118490</xdr:rowOff>
    </xdr:from>
    <xdr:ext cx="469744" cy="259045"/>
    <xdr:sp macro="" textlink="">
      <xdr:nvSpPr>
        <xdr:cNvPr id="328" name="n_1mainValue【福祉施設】&#10;一人当たり面積"/>
        <xdr:cNvSpPr txBox="1"/>
      </xdr:nvSpPr>
      <xdr:spPr>
        <a:xfrm>
          <a:off x="9391727" y="141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125021</xdr:rowOff>
    </xdr:from>
    <xdr:ext cx="469744" cy="259045"/>
    <xdr:sp macro="" textlink="">
      <xdr:nvSpPr>
        <xdr:cNvPr id="329" name="n_2mainValue【福祉施設】&#10;一人当たり面積"/>
        <xdr:cNvSpPr txBox="1"/>
      </xdr:nvSpPr>
      <xdr:spPr>
        <a:xfrm>
          <a:off x="851542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3" name="フローチャート: 判断 362"/>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4" name="フローチャート: 判断 363"/>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142966</xdr:rowOff>
    </xdr:from>
    <xdr:to>
      <xdr:col>24</xdr:col>
      <xdr:colOff>114300</xdr:colOff>
      <xdr:row>104</xdr:row>
      <xdr:rowOff>73116</xdr:rowOff>
    </xdr:to>
    <xdr:sp macro="" textlink="">
      <xdr:nvSpPr>
        <xdr:cNvPr id="370" name="楕円 369"/>
        <xdr:cNvSpPr/>
      </xdr:nvSpPr>
      <xdr:spPr>
        <a:xfrm>
          <a:off x="4584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165843</xdr:rowOff>
    </xdr:from>
    <xdr:ext cx="405111" cy="259045"/>
    <xdr:sp macro="" textlink="">
      <xdr:nvSpPr>
        <xdr:cNvPr id="371" name="【市民会館】&#10;有形固定資産減価償却率該当値テキスト"/>
        <xdr:cNvSpPr txBox="1"/>
      </xdr:nvSpPr>
      <xdr:spPr>
        <a:xfrm>
          <a:off x="4673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372" name="楕円 371"/>
        <xdr:cNvSpPr/>
      </xdr:nvSpPr>
      <xdr:spPr>
        <a:xfrm>
          <a:off x="3746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58238</xdr:rowOff>
    </xdr:to>
    <xdr:cxnSp macro="">
      <xdr:nvCxnSpPr>
        <xdr:cNvPr id="373" name="直線コネクタ 372"/>
        <xdr:cNvCxnSpPr/>
      </xdr:nvCxnSpPr>
      <xdr:spPr>
        <a:xfrm flipV="1">
          <a:off x="3797300" y="178531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41729</xdr:rowOff>
    </xdr:from>
    <xdr:to>
      <xdr:col>15</xdr:col>
      <xdr:colOff>101600</xdr:colOff>
      <xdr:row>104</xdr:row>
      <xdr:rowOff>143329</xdr:rowOff>
    </xdr:to>
    <xdr:sp macro="" textlink="">
      <xdr:nvSpPr>
        <xdr:cNvPr id="374" name="楕円 373"/>
        <xdr:cNvSpPr/>
      </xdr:nvSpPr>
      <xdr:spPr>
        <a:xfrm>
          <a:off x="2857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58238</xdr:rowOff>
    </xdr:from>
    <xdr:to>
      <xdr:col>19</xdr:col>
      <xdr:colOff>177800</xdr:colOff>
      <xdr:row>104</xdr:row>
      <xdr:rowOff>92529</xdr:rowOff>
    </xdr:to>
    <xdr:cxnSp macro="">
      <xdr:nvCxnSpPr>
        <xdr:cNvPr id="375" name="直線コネクタ 374"/>
        <xdr:cNvCxnSpPr/>
      </xdr:nvCxnSpPr>
      <xdr:spPr>
        <a:xfrm flipV="1">
          <a:off x="2908300" y="178890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76"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77"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100165</xdr:rowOff>
    </xdr:from>
    <xdr:ext cx="405111" cy="259045"/>
    <xdr:sp macro="" textlink="">
      <xdr:nvSpPr>
        <xdr:cNvPr id="379" name="n_1main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380" name="n_2mainValue【市民会館】&#10;有形固定資産減価償却率"/>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7"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0" name="フローチャート: 判断 409"/>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1" name="フローチャート: 判断 410"/>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164846</xdr:rowOff>
    </xdr:from>
    <xdr:to>
      <xdr:col>55</xdr:col>
      <xdr:colOff>50800</xdr:colOff>
      <xdr:row>104</xdr:row>
      <xdr:rowOff>94996</xdr:rowOff>
    </xdr:to>
    <xdr:sp macro="" textlink="">
      <xdr:nvSpPr>
        <xdr:cNvPr id="417" name="楕円 416"/>
        <xdr:cNvSpPr/>
      </xdr:nvSpPr>
      <xdr:spPr>
        <a:xfrm>
          <a:off x="10426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16273</xdr:rowOff>
    </xdr:from>
    <xdr:ext cx="469744" cy="259045"/>
    <xdr:sp macro="" textlink="">
      <xdr:nvSpPr>
        <xdr:cNvPr id="418" name="【市民会館】&#10;一人当たり面積該当値テキスト"/>
        <xdr:cNvSpPr txBox="1"/>
      </xdr:nvSpPr>
      <xdr:spPr>
        <a:xfrm>
          <a:off x="10515600" y="176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419" name="楕円 418"/>
        <xdr:cNvSpPr/>
      </xdr:nvSpPr>
      <xdr:spPr>
        <a:xfrm>
          <a:off x="958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44196</xdr:rowOff>
    </xdr:from>
    <xdr:to>
      <xdr:col>55</xdr:col>
      <xdr:colOff>0</xdr:colOff>
      <xdr:row>104</xdr:row>
      <xdr:rowOff>53339</xdr:rowOff>
    </xdr:to>
    <xdr:cxnSp macro="">
      <xdr:nvCxnSpPr>
        <xdr:cNvPr id="420" name="直線コネクタ 419"/>
        <xdr:cNvCxnSpPr/>
      </xdr:nvCxnSpPr>
      <xdr:spPr>
        <a:xfrm flipV="1">
          <a:off x="9639300" y="178749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xdr:rowOff>
    </xdr:from>
    <xdr:to>
      <xdr:col>46</xdr:col>
      <xdr:colOff>38100</xdr:colOff>
      <xdr:row>104</xdr:row>
      <xdr:rowOff>117856</xdr:rowOff>
    </xdr:to>
    <xdr:sp macro="" textlink="">
      <xdr:nvSpPr>
        <xdr:cNvPr id="421" name="楕円 420"/>
        <xdr:cNvSpPr/>
      </xdr:nvSpPr>
      <xdr:spPr>
        <a:xfrm>
          <a:off x="8699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67056</xdr:rowOff>
    </xdr:to>
    <xdr:cxnSp macro="">
      <xdr:nvCxnSpPr>
        <xdr:cNvPr id="422" name="直線コネクタ 421"/>
        <xdr:cNvCxnSpPr/>
      </xdr:nvCxnSpPr>
      <xdr:spPr>
        <a:xfrm flipV="1">
          <a:off x="8750300" y="1788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23"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24"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5"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426" name="n_1mainValue【市民会館】&#10;一人当たり面積"/>
        <xdr:cNvSpPr txBox="1"/>
      </xdr:nvSpPr>
      <xdr:spPr>
        <a:xfrm>
          <a:off x="9391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134383</xdr:rowOff>
    </xdr:from>
    <xdr:ext cx="469744" cy="259045"/>
    <xdr:sp macro="" textlink="">
      <xdr:nvSpPr>
        <xdr:cNvPr id="427" name="n_2mainValue【市民会館】&#10;一人当たり面積"/>
        <xdr:cNvSpPr txBox="1"/>
      </xdr:nvSpPr>
      <xdr:spPr>
        <a:xfrm>
          <a:off x="8515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8"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1" name="フローチャート: 判断 460"/>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2" name="フローチャート: 判断 46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103777</xdr:rowOff>
    </xdr:from>
    <xdr:to>
      <xdr:col>85</xdr:col>
      <xdr:colOff>177800</xdr:colOff>
      <xdr:row>37</xdr:row>
      <xdr:rowOff>33927</xdr:rowOff>
    </xdr:to>
    <xdr:sp macro="" textlink="">
      <xdr:nvSpPr>
        <xdr:cNvPr id="468" name="楕円 467"/>
        <xdr:cNvSpPr/>
      </xdr:nvSpPr>
      <xdr:spPr>
        <a:xfrm>
          <a:off x="16268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126654</xdr:rowOff>
    </xdr:from>
    <xdr:ext cx="405111" cy="259045"/>
    <xdr:sp macro="" textlink="">
      <xdr:nvSpPr>
        <xdr:cNvPr id="469" name="【一般廃棄物処理施設】&#10;有形固定資産減価償却率該当値テキスト"/>
        <xdr:cNvSpPr txBox="1"/>
      </xdr:nvSpPr>
      <xdr:spPr>
        <a:xfrm>
          <a:off x="16357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470" name="楕円 469"/>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37</xdr:row>
      <xdr:rowOff>139881</xdr:rowOff>
    </xdr:to>
    <xdr:cxnSp macro="">
      <xdr:nvCxnSpPr>
        <xdr:cNvPr id="471" name="直線コネクタ 470"/>
        <xdr:cNvCxnSpPr/>
      </xdr:nvCxnSpPr>
      <xdr:spPr>
        <a:xfrm flipV="1">
          <a:off x="15481300" y="6326777"/>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472"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73" name="n_2ave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4"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10358</xdr:rowOff>
    </xdr:from>
    <xdr:ext cx="405111" cy="259045"/>
    <xdr:sp macro="" textlink="">
      <xdr:nvSpPr>
        <xdr:cNvPr id="475" name="n_1mainValue【一般廃棄物処理施設】&#10;有形固定資産減価償却率"/>
        <xdr:cNvSpPr txBox="1"/>
      </xdr:nvSpPr>
      <xdr:spPr>
        <a:xfrm>
          <a:off x="152660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4" name="テキスト ボックス 4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5" name="直線コネクタ 4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6" name="直線コネクタ 48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87" name="テキスト ボックス 48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8" name="直線コネクタ 4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9" name="テキスト ボックス 48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0" name="直線コネクタ 48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1" name="テキスト ボックス 49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5" name="直線コネクタ 49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497" name="直線コネクタ 49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49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499" name="直線コネクタ 49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0"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1" name="フローチャート: 判断 50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2" name="フローチャート: 判断 50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3" name="フローチャート: 判断 50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4" name="フローチャート: 判断 50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5" name="テキスト ボックス 5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6" name="テキスト ボックス 5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7" name="テキスト ボックス 5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8" name="テキスト ボックス 5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9" name="テキスト ボックス 5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28646</xdr:rowOff>
    </xdr:from>
    <xdr:to>
      <xdr:col>116</xdr:col>
      <xdr:colOff>114300</xdr:colOff>
      <xdr:row>33</xdr:row>
      <xdr:rowOff>130246</xdr:rowOff>
    </xdr:to>
    <xdr:sp macro="" textlink="">
      <xdr:nvSpPr>
        <xdr:cNvPr id="510" name="楕円 509"/>
        <xdr:cNvSpPr/>
      </xdr:nvSpPr>
      <xdr:spPr>
        <a:xfrm>
          <a:off x="22110700" y="56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153123</xdr:rowOff>
    </xdr:from>
    <xdr:ext cx="599010" cy="259045"/>
    <xdr:sp macro="" textlink="">
      <xdr:nvSpPr>
        <xdr:cNvPr id="511" name="【一般廃棄物処理施設】&#10;一人当たり有形固定資産（償却資産）額該当値テキスト"/>
        <xdr:cNvSpPr txBox="1"/>
      </xdr:nvSpPr>
      <xdr:spPr>
        <a:xfrm>
          <a:off x="22199600" y="563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43699</xdr:rowOff>
    </xdr:from>
    <xdr:to>
      <xdr:col>112</xdr:col>
      <xdr:colOff>38100</xdr:colOff>
      <xdr:row>33</xdr:row>
      <xdr:rowOff>145299</xdr:rowOff>
    </xdr:to>
    <xdr:sp macro="" textlink="">
      <xdr:nvSpPr>
        <xdr:cNvPr id="512" name="楕円 511"/>
        <xdr:cNvSpPr/>
      </xdr:nvSpPr>
      <xdr:spPr>
        <a:xfrm>
          <a:off x="21272500" y="57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79446</xdr:rowOff>
    </xdr:from>
    <xdr:to>
      <xdr:col>116</xdr:col>
      <xdr:colOff>63500</xdr:colOff>
      <xdr:row>33</xdr:row>
      <xdr:rowOff>94499</xdr:rowOff>
    </xdr:to>
    <xdr:cxnSp macro="">
      <xdr:nvCxnSpPr>
        <xdr:cNvPr id="513" name="直線コネクタ 512"/>
        <xdr:cNvCxnSpPr/>
      </xdr:nvCxnSpPr>
      <xdr:spPr>
        <a:xfrm flipV="1">
          <a:off x="21323300" y="5737296"/>
          <a:ext cx="8382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14"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15"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16"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161826</xdr:rowOff>
    </xdr:from>
    <xdr:ext cx="599010" cy="259045"/>
    <xdr:sp macro="" textlink="">
      <xdr:nvSpPr>
        <xdr:cNvPr id="517" name="n_1mainValue【一般廃棄物処理施設】&#10;一人当たり有形固定資産（償却資産）額"/>
        <xdr:cNvSpPr txBox="1"/>
      </xdr:nvSpPr>
      <xdr:spPr>
        <a:xfrm>
          <a:off x="21011095" y="54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8" name="直線コネクタ 52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9" name="テキスト ボックス 52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0" name="直線コネクタ 52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1" name="テキスト ボックス 53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2" name="直線コネクタ 53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3" name="テキスト ボックス 53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4" name="直線コネクタ 53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5" name="テキスト ボックス 53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6" name="直線コネクタ 53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7" name="テキスト ボックス 53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8" name="直線コネクタ 53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9" name="テキスト ボックス 53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1" name="テキスト ボックス 5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43" name="直線コネクタ 542"/>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44"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5" name="直線コネクタ 54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46"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47" name="直線コネクタ 546"/>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548"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49" name="フローチャート: 判断 548"/>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0" name="フローチャート: 判断 549"/>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51" name="フローチャート: 判断 550"/>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2" name="フローチャート: 判断 551"/>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558" name="楕円 557"/>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559" name="【保健センター・保健所】&#10;有形固定資産減価償却率該当値テキスト"/>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83094</xdr:rowOff>
    </xdr:from>
    <xdr:to>
      <xdr:col>81</xdr:col>
      <xdr:colOff>101600</xdr:colOff>
      <xdr:row>62</xdr:row>
      <xdr:rowOff>13244</xdr:rowOff>
    </xdr:to>
    <xdr:sp macro="" textlink="">
      <xdr:nvSpPr>
        <xdr:cNvPr id="560" name="楕円 559"/>
        <xdr:cNvSpPr/>
      </xdr:nvSpPr>
      <xdr:spPr>
        <a:xfrm>
          <a:off x="15430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133894</xdr:rowOff>
    </xdr:to>
    <xdr:cxnSp macro="">
      <xdr:nvCxnSpPr>
        <xdr:cNvPr id="561" name="直線コネクタ 560"/>
        <xdr:cNvCxnSpPr/>
      </xdr:nvCxnSpPr>
      <xdr:spPr>
        <a:xfrm flipV="1">
          <a:off x="15481300" y="105743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58601</xdr:rowOff>
    </xdr:from>
    <xdr:to>
      <xdr:col>76</xdr:col>
      <xdr:colOff>165100</xdr:colOff>
      <xdr:row>61</xdr:row>
      <xdr:rowOff>160201</xdr:rowOff>
    </xdr:to>
    <xdr:sp macro="" textlink="">
      <xdr:nvSpPr>
        <xdr:cNvPr id="562" name="楕円 561"/>
        <xdr:cNvSpPr/>
      </xdr:nvSpPr>
      <xdr:spPr>
        <a:xfrm>
          <a:off x="14541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109401</xdr:rowOff>
    </xdr:from>
    <xdr:to>
      <xdr:col>81</xdr:col>
      <xdr:colOff>50800</xdr:colOff>
      <xdr:row>61</xdr:row>
      <xdr:rowOff>133894</xdr:rowOff>
    </xdr:to>
    <xdr:cxnSp macro="">
      <xdr:nvCxnSpPr>
        <xdr:cNvPr id="563" name="直線コネクタ 562"/>
        <xdr:cNvCxnSpPr/>
      </xdr:nvCxnSpPr>
      <xdr:spPr>
        <a:xfrm>
          <a:off x="14592300" y="105678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564"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565"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66"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4371</xdr:rowOff>
    </xdr:from>
    <xdr:ext cx="405111" cy="259045"/>
    <xdr:sp macro="" textlink="">
      <xdr:nvSpPr>
        <xdr:cNvPr id="567" name="n_1mainValue【保健センター・保健所】&#10;有形固定資産減価償却率"/>
        <xdr:cNvSpPr txBox="1"/>
      </xdr:nvSpPr>
      <xdr:spPr>
        <a:xfrm>
          <a:off x="15266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151328</xdr:rowOff>
    </xdr:from>
    <xdr:ext cx="405111" cy="259045"/>
    <xdr:sp macro="" textlink="">
      <xdr:nvSpPr>
        <xdr:cNvPr id="568" name="n_2mainValue【保健センター・保健所】&#10;有形固定資産減価償却率"/>
        <xdr:cNvSpPr txBox="1"/>
      </xdr:nvSpPr>
      <xdr:spPr>
        <a:xfrm>
          <a:off x="14389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2" name="直線コネクタ 591"/>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93"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94" name="直線コネクタ 593"/>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595"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596" name="直線コネクタ 595"/>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97"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98" name="フローチャート: 判断 597"/>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99" name="フローチャート: 判断 598"/>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00" name="フローチャート: 判断 599"/>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1" name="フローチャート: 判断 60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607" name="楕円 606"/>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170197</xdr:rowOff>
    </xdr:from>
    <xdr:ext cx="469744" cy="259045"/>
    <xdr:sp macro="" textlink="">
      <xdr:nvSpPr>
        <xdr:cNvPr id="608" name="【保健センター・保健所】&#10;一人当たり面積該当値テキスト"/>
        <xdr:cNvSpPr txBox="1"/>
      </xdr:nvSpPr>
      <xdr:spPr>
        <a:xfrm>
          <a:off x="221996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09" name="楕円 608"/>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34290</xdr:rowOff>
    </xdr:to>
    <xdr:cxnSp macro="">
      <xdr:nvCxnSpPr>
        <xdr:cNvPr id="610" name="直線コネクタ 609"/>
        <xdr:cNvCxnSpPr/>
      </xdr:nvCxnSpPr>
      <xdr:spPr>
        <a:xfrm flipV="1">
          <a:off x="21323300" y="10485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611" name="楕円 610"/>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61</xdr:row>
      <xdr:rowOff>34290</xdr:rowOff>
    </xdr:to>
    <xdr:cxnSp macro="">
      <xdr:nvCxnSpPr>
        <xdr:cNvPr id="612" name="直線コネクタ 611"/>
        <xdr:cNvCxnSpPr/>
      </xdr:nvCxnSpPr>
      <xdr:spPr>
        <a:xfrm>
          <a:off x="20434300" y="10408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13"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14" name="n_2aveValue【保健センター・保健所】&#10;一人当たり面積"/>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15"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16" name="n_1mainValue【保健センター・保健所】&#10;一人当たり面積"/>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617" name="n_2mainValue【保健センター・保健所】&#10;一人当たり面積"/>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29" name="テキスト ボックス 6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39" name="テキスト ボックス 6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1" name="テキスト ボックス 6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43" name="直線コネクタ 642"/>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44"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45" name="直線コネクタ 644"/>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46"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47" name="直線コネクタ 646"/>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47733</xdr:rowOff>
    </xdr:from>
    <xdr:ext cx="405111" cy="259045"/>
    <xdr:sp macro="" textlink="">
      <xdr:nvSpPr>
        <xdr:cNvPr id="648" name="【消防施設】&#10;有形固定資産減価償却率平均値テキスト"/>
        <xdr:cNvSpPr txBox="1"/>
      </xdr:nvSpPr>
      <xdr:spPr>
        <a:xfrm>
          <a:off x="16357600" y="1376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49" name="フローチャート: 判断 648"/>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0" name="フローチャート: 判断 649"/>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51" name="フローチャート: 判断 650"/>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2" name="フローチャート: 判断 651"/>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58" name="楕円 657"/>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659" name="【消防施設】&#10;有形固定資産減価償却率該当値テキスト"/>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54248</xdr:rowOff>
    </xdr:from>
    <xdr:to>
      <xdr:col>81</xdr:col>
      <xdr:colOff>101600</xdr:colOff>
      <xdr:row>84</xdr:row>
      <xdr:rowOff>155848</xdr:rowOff>
    </xdr:to>
    <xdr:sp macro="" textlink="">
      <xdr:nvSpPr>
        <xdr:cNvPr id="660" name="楕円 659"/>
        <xdr:cNvSpPr/>
      </xdr:nvSpPr>
      <xdr:spPr>
        <a:xfrm>
          <a:off x="15430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105048</xdr:rowOff>
    </xdr:to>
    <xdr:cxnSp macro="">
      <xdr:nvCxnSpPr>
        <xdr:cNvPr id="661" name="直線コネクタ 660"/>
        <xdr:cNvCxnSpPr/>
      </xdr:nvCxnSpPr>
      <xdr:spPr>
        <a:xfrm flipV="1">
          <a:off x="15481300" y="1445133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3629</xdr:rowOff>
    </xdr:from>
    <xdr:to>
      <xdr:col>76</xdr:col>
      <xdr:colOff>165100</xdr:colOff>
      <xdr:row>79</xdr:row>
      <xdr:rowOff>105229</xdr:rowOff>
    </xdr:to>
    <xdr:sp macro="" textlink="">
      <xdr:nvSpPr>
        <xdr:cNvPr id="662" name="楕円 661"/>
        <xdr:cNvSpPr/>
      </xdr:nvSpPr>
      <xdr:spPr>
        <a:xfrm>
          <a:off x="145415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54429</xdr:rowOff>
    </xdr:from>
    <xdr:to>
      <xdr:col>81</xdr:col>
      <xdr:colOff>50800</xdr:colOff>
      <xdr:row>84</xdr:row>
      <xdr:rowOff>105048</xdr:rowOff>
    </xdr:to>
    <xdr:cxnSp macro="">
      <xdr:nvCxnSpPr>
        <xdr:cNvPr id="663" name="直線コネクタ 662"/>
        <xdr:cNvCxnSpPr/>
      </xdr:nvCxnSpPr>
      <xdr:spPr>
        <a:xfrm>
          <a:off x="14592300" y="13598979"/>
          <a:ext cx="8890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170741</xdr:rowOff>
    </xdr:from>
    <xdr:ext cx="405111" cy="259045"/>
    <xdr:sp macro="" textlink="">
      <xdr:nvSpPr>
        <xdr:cNvPr id="664" name="n_1aveValue【消防施設】&#10;有形固定資産減価償却率"/>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65"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66"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146975</xdr:rowOff>
    </xdr:from>
    <xdr:ext cx="405111" cy="259045"/>
    <xdr:sp macro="" textlink="">
      <xdr:nvSpPr>
        <xdr:cNvPr id="667" name="n_1mainValue【消防施設】&#10;有形固定資産減価償却率"/>
        <xdr:cNvSpPr txBox="1"/>
      </xdr:nvSpPr>
      <xdr:spPr>
        <a:xfrm>
          <a:off x="152660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121756</xdr:rowOff>
    </xdr:from>
    <xdr:ext cx="405111" cy="259045"/>
    <xdr:sp macro="" textlink="">
      <xdr:nvSpPr>
        <xdr:cNvPr id="668" name="n_2mainValue【消防施設】&#10;有形固定資産減価償却率"/>
        <xdr:cNvSpPr txBox="1"/>
      </xdr:nvSpPr>
      <xdr:spPr>
        <a:xfrm>
          <a:off x="14389744" y="1332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9" name="直線コネクタ 6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0" name="テキスト ボックス 6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1" name="直線コネクタ 6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2" name="テキスト ボックス 6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3" name="直線コネクタ 6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4" name="テキスト ボックス 6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5" name="直線コネクタ 6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6" name="テキスト ボックス 6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0" name="直線コネクタ 689"/>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1"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2" name="直線コネクタ 69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93"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94" name="直線コネクタ 693"/>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95"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96" name="フローチャート: 判断 695"/>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97" name="フローチャート: 判断 696"/>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698" name="フローチャート: 判断 697"/>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99" name="フローチャート: 判断 69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53594</xdr:rowOff>
    </xdr:from>
    <xdr:to>
      <xdr:col>116</xdr:col>
      <xdr:colOff>114300</xdr:colOff>
      <xdr:row>81</xdr:row>
      <xdr:rowOff>155194</xdr:rowOff>
    </xdr:to>
    <xdr:sp macro="" textlink="">
      <xdr:nvSpPr>
        <xdr:cNvPr id="705" name="楕円 704"/>
        <xdr:cNvSpPr/>
      </xdr:nvSpPr>
      <xdr:spPr>
        <a:xfrm>
          <a:off x="221107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76471</xdr:rowOff>
    </xdr:from>
    <xdr:ext cx="469744" cy="259045"/>
    <xdr:sp macro="" textlink="">
      <xdr:nvSpPr>
        <xdr:cNvPr id="706" name="【消防施設】&#10;一人当たり面積該当値テキスト"/>
        <xdr:cNvSpPr txBox="1"/>
      </xdr:nvSpPr>
      <xdr:spPr>
        <a:xfrm>
          <a:off x="22199600" y="137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62737</xdr:rowOff>
    </xdr:from>
    <xdr:to>
      <xdr:col>112</xdr:col>
      <xdr:colOff>38100</xdr:colOff>
      <xdr:row>81</xdr:row>
      <xdr:rowOff>164337</xdr:rowOff>
    </xdr:to>
    <xdr:sp macro="" textlink="">
      <xdr:nvSpPr>
        <xdr:cNvPr id="707" name="楕円 706"/>
        <xdr:cNvSpPr/>
      </xdr:nvSpPr>
      <xdr:spPr>
        <a:xfrm>
          <a:off x="21272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104394</xdr:rowOff>
    </xdr:from>
    <xdr:to>
      <xdr:col>116</xdr:col>
      <xdr:colOff>63500</xdr:colOff>
      <xdr:row>81</xdr:row>
      <xdr:rowOff>113537</xdr:rowOff>
    </xdr:to>
    <xdr:cxnSp macro="">
      <xdr:nvCxnSpPr>
        <xdr:cNvPr id="708" name="直線コネクタ 707"/>
        <xdr:cNvCxnSpPr/>
      </xdr:nvCxnSpPr>
      <xdr:spPr>
        <a:xfrm flipV="1">
          <a:off x="21323300" y="139918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709" name="楕円 708"/>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113537</xdr:rowOff>
    </xdr:from>
    <xdr:to>
      <xdr:col>111</xdr:col>
      <xdr:colOff>177800</xdr:colOff>
      <xdr:row>84</xdr:row>
      <xdr:rowOff>79248</xdr:rowOff>
    </xdr:to>
    <xdr:cxnSp macro="">
      <xdr:nvCxnSpPr>
        <xdr:cNvPr id="710" name="直線コネクタ 709"/>
        <xdr:cNvCxnSpPr/>
      </xdr:nvCxnSpPr>
      <xdr:spPr>
        <a:xfrm flipV="1">
          <a:off x="20434300" y="14000987"/>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11"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12"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3"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9414</xdr:rowOff>
    </xdr:from>
    <xdr:ext cx="469744" cy="259045"/>
    <xdr:sp macro="" textlink="">
      <xdr:nvSpPr>
        <xdr:cNvPr id="714" name="n_1mainValue【消防施設】&#10;一人当たり面積"/>
        <xdr:cNvSpPr txBox="1"/>
      </xdr:nvSpPr>
      <xdr:spPr>
        <a:xfrm>
          <a:off x="210757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15" name="n_2mainValue【消防施設】&#10;一人当たり面積"/>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7" name="テキスト ボックス 7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7" name="テキスト ボックス 7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9" name="テキスト ボックス 7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1" name="直線コネクタ 740"/>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2"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3" name="直線コネクタ 7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44"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45" name="直線コネクタ 744"/>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46"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47" name="フローチャート: 判断 746"/>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48" name="フローチャート: 判断 747"/>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49" name="フローチャート: 判断 748"/>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0" name="フローチャート: 判断 749"/>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165826</xdr:rowOff>
    </xdr:from>
    <xdr:to>
      <xdr:col>85</xdr:col>
      <xdr:colOff>177800</xdr:colOff>
      <xdr:row>104</xdr:row>
      <xdr:rowOff>95976</xdr:rowOff>
    </xdr:to>
    <xdr:sp macro="" textlink="">
      <xdr:nvSpPr>
        <xdr:cNvPr id="756" name="楕円 755"/>
        <xdr:cNvSpPr/>
      </xdr:nvSpPr>
      <xdr:spPr>
        <a:xfrm>
          <a:off x="162687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17253</xdr:rowOff>
    </xdr:from>
    <xdr:ext cx="405111" cy="259045"/>
    <xdr:sp macro="" textlink="">
      <xdr:nvSpPr>
        <xdr:cNvPr id="757" name="【庁舎】&#10;有形固定資産減価償却率該当値テキスト"/>
        <xdr:cNvSpPr txBox="1"/>
      </xdr:nvSpPr>
      <xdr:spPr>
        <a:xfrm>
          <a:off x="16357600" y="176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58" name="楕円 757"/>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45176</xdr:rowOff>
    </xdr:from>
    <xdr:to>
      <xdr:col>85</xdr:col>
      <xdr:colOff>127000</xdr:colOff>
      <xdr:row>104</xdr:row>
      <xdr:rowOff>53339</xdr:rowOff>
    </xdr:to>
    <xdr:cxnSp macro="">
      <xdr:nvCxnSpPr>
        <xdr:cNvPr id="759" name="直線コネクタ 758"/>
        <xdr:cNvCxnSpPr/>
      </xdr:nvCxnSpPr>
      <xdr:spPr>
        <a:xfrm flipV="1">
          <a:off x="15481300" y="17875976"/>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87449</xdr:rowOff>
    </xdr:from>
    <xdr:to>
      <xdr:col>76</xdr:col>
      <xdr:colOff>165100</xdr:colOff>
      <xdr:row>104</xdr:row>
      <xdr:rowOff>17599</xdr:rowOff>
    </xdr:to>
    <xdr:sp macro="" textlink="">
      <xdr:nvSpPr>
        <xdr:cNvPr id="760" name="楕円 759"/>
        <xdr:cNvSpPr/>
      </xdr:nvSpPr>
      <xdr:spPr>
        <a:xfrm>
          <a:off x="14541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138249</xdr:rowOff>
    </xdr:from>
    <xdr:to>
      <xdr:col>81</xdr:col>
      <xdr:colOff>50800</xdr:colOff>
      <xdr:row>104</xdr:row>
      <xdr:rowOff>53339</xdr:rowOff>
    </xdr:to>
    <xdr:cxnSp macro="">
      <xdr:nvCxnSpPr>
        <xdr:cNvPr id="761" name="直線コネクタ 760"/>
        <xdr:cNvCxnSpPr/>
      </xdr:nvCxnSpPr>
      <xdr:spPr>
        <a:xfrm>
          <a:off x="14592300" y="1779759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762"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763"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64"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65" name="n_1main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34126</xdr:rowOff>
    </xdr:from>
    <xdr:ext cx="405111" cy="259045"/>
    <xdr:sp macro="" textlink="">
      <xdr:nvSpPr>
        <xdr:cNvPr id="766" name="n_2mainValue【庁舎】&#10;有形固定資産減価償却率"/>
        <xdr:cNvSpPr txBox="1"/>
      </xdr:nvSpPr>
      <xdr:spPr>
        <a:xfrm>
          <a:off x="14389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7" name="直線コネクタ 7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8" name="テキスト ボックス 7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9" name="直線コネクタ 7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0" name="テキスト ボックス 7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1" name="直線コネクタ 7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2" name="テキスト ボックス 7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3" name="直線コネクタ 7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4" name="テキスト ボックス 7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5" name="直線コネクタ 7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6" name="テキスト ボックス 7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0" name="直線コネクタ 789"/>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1"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2" name="直線コネクタ 791"/>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93"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94" name="直線コネクタ 793"/>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95" name="【庁舎】&#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96" name="フローチャート: 判断 795"/>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97" name="フローチャート: 判断 796"/>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798" name="フローチャート: 判断 797"/>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799" name="フローチャート: 判断 798"/>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107314</xdr:rowOff>
    </xdr:from>
    <xdr:to>
      <xdr:col>116</xdr:col>
      <xdr:colOff>114300</xdr:colOff>
      <xdr:row>107</xdr:row>
      <xdr:rowOff>37464</xdr:rowOff>
    </xdr:to>
    <xdr:sp macro="" textlink="">
      <xdr:nvSpPr>
        <xdr:cNvPr id="805" name="楕円 804"/>
        <xdr:cNvSpPr/>
      </xdr:nvSpPr>
      <xdr:spPr>
        <a:xfrm>
          <a:off x="22110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85741</xdr:rowOff>
    </xdr:from>
    <xdr:ext cx="469744" cy="259045"/>
    <xdr:sp macro="" textlink="">
      <xdr:nvSpPr>
        <xdr:cNvPr id="806" name="【庁舎】&#10;一人当たり面積該当値テキスト"/>
        <xdr:cNvSpPr txBox="1"/>
      </xdr:nvSpPr>
      <xdr:spPr>
        <a:xfrm>
          <a:off x="22199600" y="18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113030</xdr:rowOff>
    </xdr:from>
    <xdr:to>
      <xdr:col>112</xdr:col>
      <xdr:colOff>38100</xdr:colOff>
      <xdr:row>107</xdr:row>
      <xdr:rowOff>43180</xdr:rowOff>
    </xdr:to>
    <xdr:sp macro="" textlink="">
      <xdr:nvSpPr>
        <xdr:cNvPr id="807" name="楕円 806"/>
        <xdr:cNvSpPr/>
      </xdr:nvSpPr>
      <xdr:spPr>
        <a:xfrm>
          <a:off x="2127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158114</xdr:rowOff>
    </xdr:from>
    <xdr:to>
      <xdr:col>116</xdr:col>
      <xdr:colOff>63500</xdr:colOff>
      <xdr:row>106</xdr:row>
      <xdr:rowOff>163830</xdr:rowOff>
    </xdr:to>
    <xdr:cxnSp macro="">
      <xdr:nvCxnSpPr>
        <xdr:cNvPr id="808" name="直線コネクタ 807"/>
        <xdr:cNvCxnSpPr/>
      </xdr:nvCxnSpPr>
      <xdr:spPr>
        <a:xfrm flipV="1">
          <a:off x="21323300" y="183318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809" name="楕円 808"/>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163830</xdr:rowOff>
    </xdr:from>
    <xdr:to>
      <xdr:col>111</xdr:col>
      <xdr:colOff>177800</xdr:colOff>
      <xdr:row>107</xdr:row>
      <xdr:rowOff>83820</xdr:rowOff>
    </xdr:to>
    <xdr:cxnSp macro="">
      <xdr:nvCxnSpPr>
        <xdr:cNvPr id="810" name="直線コネクタ 809"/>
        <xdr:cNvCxnSpPr/>
      </xdr:nvCxnSpPr>
      <xdr:spPr>
        <a:xfrm flipV="1">
          <a:off x="20434300" y="183375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57802</xdr:rowOff>
    </xdr:from>
    <xdr:ext cx="469744" cy="259045"/>
    <xdr:sp macro="" textlink="">
      <xdr:nvSpPr>
        <xdr:cNvPr id="811" name="n_1aveValue【庁舎】&#10;一人当たり面積"/>
        <xdr:cNvSpPr txBox="1"/>
      </xdr:nvSpPr>
      <xdr:spPr>
        <a:xfrm>
          <a:off x="210757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12"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13"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34307</xdr:rowOff>
    </xdr:from>
    <xdr:ext cx="469744" cy="259045"/>
    <xdr:sp macro="" textlink="">
      <xdr:nvSpPr>
        <xdr:cNvPr id="814" name="n_1main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815"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類似団体と比較し特に有形固定資産減価償却率が高くなっている施設は、庁舎であり、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人当たりの面積が高いのは、図書館、市民会館である。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上回っている。今後策定される個別施設計画に基づき計画的に老朽化対策を進めてい行く必要がある。</a:t>
          </a:r>
        </a:p>
        <a:p>
          <a:r>
            <a:rPr kumimoji="1" lang="ja-JP" altLang="en-US" sz="1300">
              <a:latin typeface="ＭＳ Ｐゴシック" panose="020B0600070205080204" pitchFamily="50" charset="-128"/>
              <a:ea typeface="ＭＳ Ｐゴシック" panose="020B0600070205080204" pitchFamily="50" charset="-128"/>
            </a:rPr>
            <a:t>　図書館については、有形固定資産減価償却率が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下回っているが、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a:t>
          </a:r>
          <a:r>
            <a:rPr kumimoji="1" lang="en-US" altLang="ja-JP" sz="1300">
              <a:latin typeface="ＭＳ Ｐゴシック" panose="020B0600070205080204" pitchFamily="50" charset="-128"/>
              <a:ea typeface="ＭＳ Ｐゴシック" panose="020B0600070205080204" pitchFamily="50" charset="-128"/>
            </a:rPr>
            <a:t>0.066</a:t>
          </a:r>
          <a:r>
            <a:rPr kumimoji="1" lang="ja-JP" altLang="en-US" sz="1300">
              <a:latin typeface="ＭＳ Ｐゴシック" panose="020B0600070205080204" pitchFamily="50" charset="-128"/>
              <a:ea typeface="ＭＳ Ｐゴシック" panose="020B0600070205080204" pitchFamily="50" charset="-128"/>
            </a:rPr>
            <a:t>と類似団体内平均値より</a:t>
          </a:r>
          <a:r>
            <a:rPr kumimoji="1" lang="en-US" altLang="ja-JP" sz="1300">
              <a:latin typeface="ＭＳ Ｐゴシック" panose="020B0600070205080204" pitchFamily="50" charset="-128"/>
              <a:ea typeface="ＭＳ Ｐゴシック" panose="020B0600070205080204" pitchFamily="50" charset="-128"/>
            </a:rPr>
            <a:t>0.023</a:t>
          </a:r>
          <a:r>
            <a:rPr kumimoji="1" lang="ja-JP" altLang="en-US" sz="1300">
              <a:latin typeface="ＭＳ Ｐゴシック" panose="020B0600070205080204" pitchFamily="50" charset="-128"/>
              <a:ea typeface="ＭＳ Ｐゴシック" panose="020B0600070205080204" pitchFamily="50" charset="-128"/>
            </a:rPr>
            <a:t>上回っている。維持管理にかかる経費の増加に留意する必要がある。　</a:t>
          </a:r>
        </a:p>
        <a:p>
          <a:r>
            <a:rPr kumimoji="1" lang="ja-JP" altLang="en-US" sz="1300" i="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i="0">
              <a:latin typeface="ＭＳ Ｐゴシック" panose="020B0600070205080204" pitchFamily="50" charset="-128"/>
              <a:ea typeface="ＭＳ Ｐゴシック" panose="020B0600070205080204" pitchFamily="50" charset="-128"/>
            </a:rPr>
            <a:t>53.3</a:t>
          </a:r>
          <a:r>
            <a:rPr kumimoji="1" lang="ja-JP" altLang="en-US" sz="1300" i="0">
              <a:latin typeface="ＭＳ Ｐゴシック" panose="020B0600070205080204" pitchFamily="50" charset="-128"/>
              <a:ea typeface="ＭＳ Ｐゴシック" panose="020B0600070205080204" pitchFamily="50" charset="-128"/>
            </a:rPr>
            <a:t>％と類似団体内平均値と比べ</a:t>
          </a:r>
          <a:r>
            <a:rPr kumimoji="1" lang="en-US" altLang="ja-JP" sz="1300" i="0">
              <a:latin typeface="ＭＳ Ｐゴシック" panose="020B0600070205080204" pitchFamily="50" charset="-128"/>
              <a:ea typeface="ＭＳ Ｐゴシック" panose="020B0600070205080204" pitchFamily="50" charset="-128"/>
            </a:rPr>
            <a:t>2.4</a:t>
          </a:r>
          <a:r>
            <a:rPr kumimoji="1" lang="ja-JP" altLang="en-US" sz="1300" i="0">
              <a:latin typeface="ＭＳ Ｐゴシック" panose="020B0600070205080204" pitchFamily="50" charset="-128"/>
              <a:ea typeface="ＭＳ Ｐゴシック" panose="020B0600070205080204" pitchFamily="50" charset="-128"/>
            </a:rPr>
            <a:t>上回り、</a:t>
          </a:r>
          <a:r>
            <a:rPr kumimoji="1" lang="en-US" altLang="ja-JP" sz="1300" i="0">
              <a:latin typeface="ＭＳ Ｐゴシック" panose="020B0600070205080204" pitchFamily="50" charset="-128"/>
              <a:ea typeface="ＭＳ Ｐゴシック" panose="020B0600070205080204" pitchFamily="50" charset="-128"/>
            </a:rPr>
            <a:t>1</a:t>
          </a:r>
          <a:r>
            <a:rPr kumimoji="1" lang="ja-JP" altLang="en-US" sz="1300" i="0">
              <a:latin typeface="ＭＳ Ｐゴシック" panose="020B0600070205080204" pitchFamily="50" charset="-128"/>
              <a:ea typeface="ＭＳ Ｐゴシック" panose="020B0600070205080204" pitchFamily="50" charset="-128"/>
            </a:rPr>
            <a:t>人当たりの面積が</a:t>
          </a:r>
          <a:r>
            <a:rPr kumimoji="1" lang="en-US" altLang="ja-JP" sz="1300" i="0">
              <a:latin typeface="ＭＳ Ｐゴシック" panose="020B0600070205080204" pitchFamily="50" charset="-128"/>
              <a:ea typeface="ＭＳ Ｐゴシック" panose="020B0600070205080204" pitchFamily="50" charset="-128"/>
            </a:rPr>
            <a:t>0.157</a:t>
          </a:r>
          <a:r>
            <a:rPr kumimoji="1" lang="ja-JP" altLang="en-US" sz="1300" i="0">
              <a:latin typeface="ＭＳ Ｐゴシック" panose="020B0600070205080204" pitchFamily="50" charset="-128"/>
              <a:ea typeface="ＭＳ Ｐゴシック" panose="020B0600070205080204" pitchFamily="50" charset="-128"/>
            </a:rPr>
            <a:t>と類似団体内平均値より</a:t>
          </a:r>
          <a:r>
            <a:rPr kumimoji="1" lang="en-US" altLang="ja-JP" sz="1300" i="0">
              <a:latin typeface="ＭＳ Ｐゴシック" panose="020B0600070205080204" pitchFamily="50" charset="-128"/>
              <a:ea typeface="ＭＳ Ｐゴシック" panose="020B0600070205080204" pitchFamily="50" charset="-128"/>
            </a:rPr>
            <a:t>0.041</a:t>
          </a:r>
          <a:r>
            <a:rPr kumimoji="1" lang="ja-JP" altLang="en-US" sz="1300" i="0">
              <a:latin typeface="ＭＳ Ｐゴシック" panose="020B0600070205080204" pitchFamily="50" charset="-128"/>
              <a:ea typeface="ＭＳ Ｐゴシック" panose="020B0600070205080204" pitchFamily="50" charset="-128"/>
            </a:rPr>
            <a:t>上回っている。維持管理にかかる経費の増加に留意する必要がある。</a:t>
          </a:r>
          <a:endParaRPr kumimoji="1" lang="en-US" altLang="ja-JP" sz="1300" i="0">
            <a:latin typeface="ＭＳ Ｐゴシック" panose="020B0600070205080204" pitchFamily="50" charset="-128"/>
            <a:ea typeface="ＭＳ Ｐゴシック" panose="020B0600070205080204" pitchFamily="50" charset="-128"/>
          </a:endParaRPr>
        </a:p>
        <a:p>
          <a:r>
            <a:rPr kumimoji="1" lang="ja-JP" altLang="en-US" sz="1300" i="0">
              <a:latin typeface="ＭＳ Ｐゴシック" panose="020B0600070205080204" pitchFamily="50" charset="-128"/>
              <a:ea typeface="ＭＳ Ｐゴシック" panose="020B0600070205080204" pitchFamily="50" charset="-128"/>
            </a:rPr>
            <a:t>　一般廃棄物処理施設については、有形固定資産減価償却率が</a:t>
          </a:r>
          <a:r>
            <a:rPr kumimoji="1" lang="en-US" altLang="ja-JP" sz="1300" i="0">
              <a:latin typeface="ＭＳ Ｐゴシック" panose="020B0600070205080204" pitchFamily="50" charset="-128"/>
              <a:ea typeface="ＭＳ Ｐゴシック" panose="020B0600070205080204" pitchFamily="50" charset="-128"/>
            </a:rPr>
            <a:t>59.2</a:t>
          </a:r>
          <a:r>
            <a:rPr kumimoji="1" lang="ja-JP" altLang="en-US" sz="1300" i="0">
              <a:latin typeface="ＭＳ Ｐゴシック" panose="020B0600070205080204" pitchFamily="50" charset="-128"/>
              <a:ea typeface="ＭＳ Ｐゴシック" panose="020B0600070205080204" pitchFamily="50" charset="-128"/>
            </a:rPr>
            <a:t>％と類似団体内平均値と比べ</a:t>
          </a:r>
          <a:r>
            <a:rPr kumimoji="1" lang="en-US" altLang="ja-JP" sz="1300" i="0">
              <a:latin typeface="ＭＳ Ｐゴシック" panose="020B0600070205080204" pitchFamily="50" charset="-128"/>
              <a:ea typeface="ＭＳ Ｐゴシック" panose="020B0600070205080204" pitchFamily="50" charset="-128"/>
            </a:rPr>
            <a:t>3.9</a:t>
          </a:r>
          <a:r>
            <a:rPr kumimoji="1" lang="ja-JP" altLang="en-US" sz="1300" i="0">
              <a:latin typeface="ＭＳ Ｐゴシック" panose="020B0600070205080204" pitchFamily="50" charset="-128"/>
              <a:ea typeface="ＭＳ Ｐゴシック" panose="020B0600070205080204" pitchFamily="50" charset="-128"/>
            </a:rPr>
            <a:t>上回り、</a:t>
          </a:r>
          <a:r>
            <a:rPr kumimoji="1" lang="en-US" altLang="ja-JP" sz="1300" i="0">
              <a:latin typeface="ＭＳ Ｐゴシック" panose="020B0600070205080204" pitchFamily="50" charset="-128"/>
              <a:ea typeface="ＭＳ Ｐゴシック" panose="020B0600070205080204" pitchFamily="50" charset="-128"/>
            </a:rPr>
            <a:t>1</a:t>
          </a:r>
          <a:r>
            <a:rPr kumimoji="1" lang="ja-JP" altLang="en-US" sz="1300" i="0">
              <a:latin typeface="ＭＳ Ｐゴシック" panose="020B0600070205080204" pitchFamily="50" charset="-128"/>
              <a:ea typeface="ＭＳ Ｐゴシック" panose="020B0600070205080204" pitchFamily="50" charset="-128"/>
            </a:rPr>
            <a:t>人当たりの有形固定資産額についても</a:t>
          </a:r>
          <a:r>
            <a:rPr kumimoji="1" lang="en-US" altLang="ja-JP" sz="1300" i="0">
              <a:latin typeface="ＭＳ Ｐゴシック" panose="020B0600070205080204" pitchFamily="50" charset="-128"/>
              <a:ea typeface="ＭＳ Ｐゴシック" panose="020B0600070205080204" pitchFamily="50" charset="-128"/>
            </a:rPr>
            <a:t>229,432</a:t>
          </a:r>
          <a:r>
            <a:rPr kumimoji="1" lang="ja-JP" altLang="en-US" sz="1300" i="0">
              <a:latin typeface="ＭＳ Ｐゴシック" panose="020B0600070205080204" pitchFamily="50" charset="-128"/>
              <a:ea typeface="ＭＳ Ｐゴシック" panose="020B0600070205080204" pitchFamily="50" charset="-128"/>
            </a:rPr>
            <a:t>と類似団体内平均値より</a:t>
          </a:r>
          <a:r>
            <a:rPr kumimoji="1" lang="en-US" altLang="ja-JP" sz="1300" i="0">
              <a:latin typeface="ＭＳ Ｐゴシック" panose="020B0600070205080204" pitchFamily="50" charset="-128"/>
              <a:ea typeface="ＭＳ Ｐゴシック" panose="020B0600070205080204" pitchFamily="50" charset="-128"/>
            </a:rPr>
            <a:t>221,168</a:t>
          </a:r>
          <a:r>
            <a:rPr kumimoji="1" lang="ja-JP" altLang="en-US" sz="1300" i="0">
              <a:latin typeface="ＭＳ Ｐゴシック" panose="020B0600070205080204" pitchFamily="50" charset="-128"/>
              <a:ea typeface="ＭＳ Ｐゴシック" panose="020B0600070205080204" pitchFamily="50" charset="-128"/>
            </a:rPr>
            <a:t>と大幅に上回っている。これは、一部事務組合の所有資産について経費負担割合に応じて計上しているためである。</a:t>
          </a:r>
          <a:endParaRPr kumimoji="1" lang="en-US" altLang="ja-JP" sz="1300" i="0">
            <a:latin typeface="ＭＳ Ｐゴシック" panose="020B0600070205080204" pitchFamily="50" charset="-128"/>
            <a:ea typeface="ＭＳ Ｐゴシック" panose="020B0600070205080204" pitchFamily="50" charset="-128"/>
          </a:endParaRPr>
        </a:p>
        <a:p>
          <a:r>
            <a:rPr kumimoji="1" lang="ja-JP" altLang="en-US" sz="1300" i="0">
              <a:latin typeface="ＭＳ Ｐゴシック" panose="020B0600070205080204" pitchFamily="50" charset="-128"/>
              <a:ea typeface="ＭＳ Ｐゴシック" panose="020B0600070205080204" pitchFamily="50" charset="-128"/>
            </a:rPr>
            <a:t>　消防施設については、有形固定資産減価償却率が</a:t>
          </a:r>
          <a:r>
            <a:rPr kumimoji="1" lang="en-US" altLang="ja-JP" sz="1300" i="0">
              <a:latin typeface="ＭＳ Ｐゴシック" panose="020B0600070205080204" pitchFamily="50" charset="-128"/>
              <a:ea typeface="ＭＳ Ｐゴシック" panose="020B0600070205080204" pitchFamily="50" charset="-128"/>
            </a:rPr>
            <a:t>28.3</a:t>
          </a:r>
          <a:r>
            <a:rPr kumimoji="1" lang="ja-JP" altLang="en-US" sz="1300" i="0">
              <a:latin typeface="ＭＳ Ｐゴシック" panose="020B0600070205080204" pitchFamily="50" charset="-128"/>
              <a:ea typeface="ＭＳ Ｐゴシック" panose="020B0600070205080204" pitchFamily="50" charset="-128"/>
            </a:rPr>
            <a:t>％と類似団体内平均値と比べ</a:t>
          </a:r>
          <a:r>
            <a:rPr kumimoji="1" lang="en-US" altLang="ja-JP" sz="1300" i="0">
              <a:latin typeface="ＭＳ Ｐゴシック" panose="020B0600070205080204" pitchFamily="50" charset="-128"/>
              <a:ea typeface="ＭＳ Ｐゴシック" panose="020B0600070205080204" pitchFamily="50" charset="-128"/>
            </a:rPr>
            <a:t>29.9</a:t>
          </a:r>
          <a:r>
            <a:rPr kumimoji="1" lang="ja-JP" altLang="en-US" sz="1300" i="0">
              <a:latin typeface="ＭＳ Ｐゴシック" panose="020B0600070205080204" pitchFamily="50" charset="-128"/>
              <a:ea typeface="ＭＳ Ｐゴシック" panose="020B0600070205080204" pitchFamily="50" charset="-128"/>
            </a:rPr>
            <a:t>下回っている。これは、消防機庫や消防車両の更新、一部事務組合で運営している消防署の建て替えが進んでいるためである。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前年度と同値であり、類似団体内平均値より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市内に中心となる産業がないため財政基盤が弱く、また、生産年齢人口の減少に伴う市税の減少が今後も見込まれるため、引き続き、総合計画に基づき、歳出の見直しや自主財源の確保等の計画的・効率的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人件費や市債償還金（元金・利子）の減少等により経常経費が減少したが、地方交付税の減少により一般財源が減少したことにより比率が悪化した。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引き続き、総合計画に基づき、人件費や物件費等の経常経費の抑制並びに自主財源の確保等の計画的・効率的な行政財政運営に努める。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146473</xdr:rowOff>
    </xdr:to>
    <xdr:cxnSp macro="">
      <xdr:nvCxnSpPr>
        <xdr:cNvPr id="132" name="直線コネクタ 131"/>
        <xdr:cNvCxnSpPr/>
      </xdr:nvCxnSpPr>
      <xdr:spPr>
        <a:xfrm>
          <a:off x="4114800" y="108754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146473</xdr:rowOff>
    </xdr:to>
    <xdr:cxnSp macro="">
      <xdr:nvCxnSpPr>
        <xdr:cNvPr id="135" name="直線コネクタ 134"/>
        <xdr:cNvCxnSpPr/>
      </xdr:nvCxnSpPr>
      <xdr:spPr>
        <a:xfrm flipV="1">
          <a:off x="3225800" y="1087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146473</xdr:rowOff>
    </xdr:to>
    <xdr:cxnSp macro="">
      <xdr:nvCxnSpPr>
        <xdr:cNvPr id="138" name="直線コネクタ 137"/>
        <xdr:cNvCxnSpPr/>
      </xdr:nvCxnSpPr>
      <xdr:spPr>
        <a:xfrm>
          <a:off x="2336800" y="107226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1694</xdr:rowOff>
    </xdr:to>
    <xdr:cxnSp macro="">
      <xdr:nvCxnSpPr>
        <xdr:cNvPr id="141" name="直線コネクタ 140"/>
        <xdr:cNvCxnSpPr/>
      </xdr:nvCxnSpPr>
      <xdr:spPr>
        <a:xfrm flipV="1">
          <a:off x="1447800" y="1072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4" name="テキスト ボックス 153"/>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5" name="楕円 154"/>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6" name="テキスト ボックス 155"/>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7" name="楕円 156"/>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8" name="テキスト ボックス 157"/>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59" name="楕円 158"/>
        <xdr:cNvSpPr/>
      </xdr:nvSpPr>
      <xdr:spPr>
        <a:xfrm>
          <a:off x="1397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60" name="テキスト ボックス 159"/>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増加しているが、類似団体内平均値を下回っている。消防業務を一部事務組合で行っている事や適正な定員管理の結果が類似団体平均値を下回る主な要因である。今後も民間委託実施可能な業務については、指定管理者制度の導入等を含め委託化を進める一方、働き方改革の推進による時間外労働の縮減、第２次総合計画、第３次職員定員適正化計画に基づく人件費・物件費等のコストの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29496</xdr:rowOff>
    </xdr:from>
    <xdr:to>
      <xdr:col>23</xdr:col>
      <xdr:colOff>133350</xdr:colOff>
      <xdr:row>82</xdr:row>
      <xdr:rowOff>68664</xdr:rowOff>
    </xdr:to>
    <xdr:cxnSp macro="">
      <xdr:nvCxnSpPr>
        <xdr:cNvPr id="193" name="直線コネクタ 192"/>
        <xdr:cNvCxnSpPr/>
      </xdr:nvCxnSpPr>
      <xdr:spPr>
        <a:xfrm>
          <a:off x="4114800" y="14088396"/>
          <a:ext cx="8382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160293</xdr:rowOff>
    </xdr:from>
    <xdr:to>
      <xdr:col>19</xdr:col>
      <xdr:colOff>133350</xdr:colOff>
      <xdr:row>82</xdr:row>
      <xdr:rowOff>29496</xdr:rowOff>
    </xdr:to>
    <xdr:cxnSp macro="">
      <xdr:nvCxnSpPr>
        <xdr:cNvPr id="196" name="直線コネクタ 195"/>
        <xdr:cNvCxnSpPr/>
      </xdr:nvCxnSpPr>
      <xdr:spPr>
        <a:xfrm>
          <a:off x="3225800" y="14047743"/>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160293</xdr:rowOff>
    </xdr:from>
    <xdr:to>
      <xdr:col>15</xdr:col>
      <xdr:colOff>82550</xdr:colOff>
      <xdr:row>82</xdr:row>
      <xdr:rowOff>9034</xdr:rowOff>
    </xdr:to>
    <xdr:cxnSp macro="">
      <xdr:nvCxnSpPr>
        <xdr:cNvPr id="199" name="直線コネクタ 198"/>
        <xdr:cNvCxnSpPr/>
      </xdr:nvCxnSpPr>
      <xdr:spPr>
        <a:xfrm flipV="1">
          <a:off x="2336800" y="14047743"/>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154713</xdr:rowOff>
    </xdr:from>
    <xdr:to>
      <xdr:col>11</xdr:col>
      <xdr:colOff>31750</xdr:colOff>
      <xdr:row>82</xdr:row>
      <xdr:rowOff>9034</xdr:rowOff>
    </xdr:to>
    <xdr:cxnSp macro="">
      <xdr:nvCxnSpPr>
        <xdr:cNvPr id="202" name="直線コネクタ 201"/>
        <xdr:cNvCxnSpPr/>
      </xdr:nvCxnSpPr>
      <xdr:spPr>
        <a:xfrm>
          <a:off x="1447800" y="14042163"/>
          <a:ext cx="889000" cy="2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17864</xdr:rowOff>
    </xdr:from>
    <xdr:to>
      <xdr:col>23</xdr:col>
      <xdr:colOff>184150</xdr:colOff>
      <xdr:row>82</xdr:row>
      <xdr:rowOff>119464</xdr:rowOff>
    </xdr:to>
    <xdr:sp macro="" textlink="">
      <xdr:nvSpPr>
        <xdr:cNvPr id="212" name="楕円 211"/>
        <xdr:cNvSpPr/>
      </xdr:nvSpPr>
      <xdr:spPr>
        <a:xfrm>
          <a:off x="4902200" y="140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34391</xdr:rowOff>
    </xdr:from>
    <xdr:ext cx="762000" cy="259045"/>
    <xdr:sp macro="" textlink="">
      <xdr:nvSpPr>
        <xdr:cNvPr id="213" name="人件費・物件費等の状況該当値テキスト"/>
        <xdr:cNvSpPr txBox="1"/>
      </xdr:nvSpPr>
      <xdr:spPr>
        <a:xfrm>
          <a:off x="5041900" y="1392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150146</xdr:rowOff>
    </xdr:from>
    <xdr:to>
      <xdr:col>19</xdr:col>
      <xdr:colOff>184150</xdr:colOff>
      <xdr:row>82</xdr:row>
      <xdr:rowOff>80296</xdr:rowOff>
    </xdr:to>
    <xdr:sp macro="" textlink="">
      <xdr:nvSpPr>
        <xdr:cNvPr id="214" name="楕円 213"/>
        <xdr:cNvSpPr/>
      </xdr:nvSpPr>
      <xdr:spPr>
        <a:xfrm>
          <a:off x="4064000" y="140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90473</xdr:rowOff>
    </xdr:from>
    <xdr:ext cx="736600" cy="259045"/>
    <xdr:sp macro="" textlink="">
      <xdr:nvSpPr>
        <xdr:cNvPr id="215" name="テキスト ボックス 214"/>
        <xdr:cNvSpPr txBox="1"/>
      </xdr:nvSpPr>
      <xdr:spPr>
        <a:xfrm>
          <a:off x="3733800" y="1380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109493</xdr:rowOff>
    </xdr:from>
    <xdr:to>
      <xdr:col>15</xdr:col>
      <xdr:colOff>133350</xdr:colOff>
      <xdr:row>82</xdr:row>
      <xdr:rowOff>39643</xdr:rowOff>
    </xdr:to>
    <xdr:sp macro="" textlink="">
      <xdr:nvSpPr>
        <xdr:cNvPr id="216" name="楕円 215"/>
        <xdr:cNvSpPr/>
      </xdr:nvSpPr>
      <xdr:spPr>
        <a:xfrm>
          <a:off x="3175000" y="139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49820</xdr:rowOff>
    </xdr:from>
    <xdr:ext cx="762000" cy="259045"/>
    <xdr:sp macro="" textlink="">
      <xdr:nvSpPr>
        <xdr:cNvPr id="217" name="テキスト ボックス 216"/>
        <xdr:cNvSpPr txBox="1"/>
      </xdr:nvSpPr>
      <xdr:spPr>
        <a:xfrm>
          <a:off x="2844800" y="1376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129684</xdr:rowOff>
    </xdr:from>
    <xdr:to>
      <xdr:col>11</xdr:col>
      <xdr:colOff>82550</xdr:colOff>
      <xdr:row>82</xdr:row>
      <xdr:rowOff>59834</xdr:rowOff>
    </xdr:to>
    <xdr:sp macro="" textlink="">
      <xdr:nvSpPr>
        <xdr:cNvPr id="218" name="楕円 217"/>
        <xdr:cNvSpPr/>
      </xdr:nvSpPr>
      <xdr:spPr>
        <a:xfrm>
          <a:off x="2286000" y="140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70011</xdr:rowOff>
    </xdr:from>
    <xdr:ext cx="762000" cy="259045"/>
    <xdr:sp macro="" textlink="">
      <xdr:nvSpPr>
        <xdr:cNvPr id="219" name="テキスト ボックス 218"/>
        <xdr:cNvSpPr txBox="1"/>
      </xdr:nvSpPr>
      <xdr:spPr>
        <a:xfrm>
          <a:off x="1955800" y="1378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103913</xdr:rowOff>
    </xdr:from>
    <xdr:to>
      <xdr:col>7</xdr:col>
      <xdr:colOff>31750</xdr:colOff>
      <xdr:row>82</xdr:row>
      <xdr:rowOff>34063</xdr:rowOff>
    </xdr:to>
    <xdr:sp macro="" textlink="">
      <xdr:nvSpPr>
        <xdr:cNvPr id="220" name="楕円 219"/>
        <xdr:cNvSpPr/>
      </xdr:nvSpPr>
      <xdr:spPr>
        <a:xfrm>
          <a:off x="1397000" y="139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44240</xdr:rowOff>
    </xdr:from>
    <xdr:ext cx="762000" cy="259045"/>
    <xdr:sp macro="" textlink="">
      <xdr:nvSpPr>
        <xdr:cNvPr id="221" name="テキスト ボックス 220"/>
        <xdr:cNvSpPr txBox="1"/>
      </xdr:nvSpPr>
      <xdr:spPr>
        <a:xfrm>
          <a:off x="1066800" y="1376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要因としては、職員の経験年数による構成の変動によるもので、給与の調整等によるものではないと考えられる。今後も国の給与水準と比較し、引き続き適正な給与水準に保て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89</xdr:row>
      <xdr:rowOff>69850</xdr:rowOff>
    </xdr:to>
    <xdr:cxnSp macro="">
      <xdr:nvCxnSpPr>
        <xdr:cNvPr id="255" name="直線コネクタ 254"/>
        <xdr:cNvCxnSpPr/>
      </xdr:nvCxnSpPr>
      <xdr:spPr>
        <a:xfrm flipV="1">
          <a:off x="16179800" y="153020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69850</xdr:rowOff>
    </xdr:to>
    <xdr:cxnSp macro="">
      <xdr:nvCxnSpPr>
        <xdr:cNvPr id="258" name="直線コネクタ 257"/>
        <xdr:cNvCxnSpPr/>
      </xdr:nvCxnSpPr>
      <xdr:spPr>
        <a:xfrm>
          <a:off x="15290800" y="152484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2822</xdr:rowOff>
    </xdr:to>
    <xdr:cxnSp macro="">
      <xdr:nvCxnSpPr>
        <xdr:cNvPr id="261" name="直線コネクタ 260"/>
        <xdr:cNvCxnSpPr/>
      </xdr:nvCxnSpPr>
      <xdr:spPr>
        <a:xfrm flipV="1">
          <a:off x="14401800" y="152484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89</xdr:row>
      <xdr:rowOff>2822</xdr:rowOff>
    </xdr:to>
    <xdr:cxnSp macro="">
      <xdr:nvCxnSpPr>
        <xdr:cNvPr id="264" name="直線コネクタ 263"/>
        <xdr:cNvCxnSpPr/>
      </xdr:nvCxnSpPr>
      <xdr:spPr>
        <a:xfrm>
          <a:off x="13512800" y="151278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4" name="楕円 273"/>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135766</xdr:rowOff>
    </xdr:from>
    <xdr:ext cx="762000" cy="259045"/>
    <xdr:sp macro="" textlink="">
      <xdr:nvSpPr>
        <xdr:cNvPr id="275" name="給与水準   （国との比較）該当値テキスト"/>
        <xdr:cNvSpPr txBox="1"/>
      </xdr:nvSpPr>
      <xdr:spPr>
        <a:xfrm>
          <a:off x="17106900" y="1522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6" name="楕円 275"/>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7" name="テキスト ボックス 276"/>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8" name="楕円 277"/>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9" name="テキスト ボックス 278"/>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0" name="楕円 279"/>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1" name="テキスト ボックス 280"/>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2" name="楕円 281"/>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3" name="テキスト ボックス 282"/>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職員数は、類似団体内平均値を下回っているが、横ばいの状態である。東京オリンピック・パラリンピックに向けた取り組みや学校再編の推進、防災危機管理対策業務の充実などの行政需要の増加が見込まれ、職員定員の削減が困難な状況にあるが、今後も引き続き事務事業の見直しや計画的な職員採用を行う等、第３次職員定員適正化計画に基づき、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28605</xdr:rowOff>
    </xdr:from>
    <xdr:to>
      <xdr:col>81</xdr:col>
      <xdr:colOff>44450</xdr:colOff>
      <xdr:row>61</xdr:row>
      <xdr:rowOff>36649</xdr:rowOff>
    </xdr:to>
    <xdr:cxnSp macro="">
      <xdr:nvCxnSpPr>
        <xdr:cNvPr id="320" name="直線コネクタ 319"/>
        <xdr:cNvCxnSpPr/>
      </xdr:nvCxnSpPr>
      <xdr:spPr>
        <a:xfrm>
          <a:off x="16179800" y="1048705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7922</xdr:rowOff>
    </xdr:from>
    <xdr:to>
      <xdr:col>77</xdr:col>
      <xdr:colOff>44450</xdr:colOff>
      <xdr:row>61</xdr:row>
      <xdr:rowOff>28605</xdr:rowOff>
    </xdr:to>
    <xdr:cxnSp macro="">
      <xdr:nvCxnSpPr>
        <xdr:cNvPr id="323" name="直線コネクタ 322"/>
        <xdr:cNvCxnSpPr/>
      </xdr:nvCxnSpPr>
      <xdr:spPr>
        <a:xfrm>
          <a:off x="15290800" y="1046637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7922</xdr:rowOff>
    </xdr:to>
    <xdr:cxnSp macro="">
      <xdr:nvCxnSpPr>
        <xdr:cNvPr id="326" name="直線コネクタ 325"/>
        <xdr:cNvCxnSpPr/>
      </xdr:nvCxnSpPr>
      <xdr:spPr>
        <a:xfrm>
          <a:off x="14401800" y="104502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61</xdr:row>
      <xdr:rowOff>3326</xdr:rowOff>
    </xdr:to>
    <xdr:cxnSp macro="">
      <xdr:nvCxnSpPr>
        <xdr:cNvPr id="329" name="直線コネクタ 328"/>
        <xdr:cNvCxnSpPr/>
      </xdr:nvCxnSpPr>
      <xdr:spPr>
        <a:xfrm flipV="1">
          <a:off x="13512800" y="1045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39" name="楕円 338"/>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2376</xdr:rowOff>
    </xdr:from>
    <xdr:ext cx="762000" cy="259045"/>
    <xdr:sp macro="" textlink="">
      <xdr:nvSpPr>
        <xdr:cNvPr id="340" name="定員管理の状況該当値テキスト"/>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149255</xdr:rowOff>
    </xdr:from>
    <xdr:to>
      <xdr:col>77</xdr:col>
      <xdr:colOff>95250</xdr:colOff>
      <xdr:row>61</xdr:row>
      <xdr:rowOff>79405</xdr:rowOff>
    </xdr:to>
    <xdr:sp macro="" textlink="">
      <xdr:nvSpPr>
        <xdr:cNvPr id="341" name="楕円 340"/>
        <xdr:cNvSpPr/>
      </xdr:nvSpPr>
      <xdr:spPr>
        <a:xfrm>
          <a:off x="16129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42" name="テキスト ボックス 341"/>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128572</xdr:rowOff>
    </xdr:from>
    <xdr:to>
      <xdr:col>73</xdr:col>
      <xdr:colOff>44450</xdr:colOff>
      <xdr:row>61</xdr:row>
      <xdr:rowOff>58722</xdr:rowOff>
    </xdr:to>
    <xdr:sp macro="" textlink="">
      <xdr:nvSpPr>
        <xdr:cNvPr id="343" name="楕円 342"/>
        <xdr:cNvSpPr/>
      </xdr:nvSpPr>
      <xdr:spPr>
        <a:xfrm>
          <a:off x="152400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68899</xdr:rowOff>
    </xdr:from>
    <xdr:ext cx="762000" cy="259045"/>
    <xdr:sp macro="" textlink="">
      <xdr:nvSpPr>
        <xdr:cNvPr id="344" name="テキスト ボックス 343"/>
        <xdr:cNvSpPr txBox="1"/>
      </xdr:nvSpPr>
      <xdr:spPr>
        <a:xfrm>
          <a:off x="14909800" y="1018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45" name="楕円 344"/>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46" name="テキスト ボックス 345"/>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123976</xdr:rowOff>
    </xdr:from>
    <xdr:to>
      <xdr:col>64</xdr:col>
      <xdr:colOff>152400</xdr:colOff>
      <xdr:row>61</xdr:row>
      <xdr:rowOff>54126</xdr:rowOff>
    </xdr:to>
    <xdr:sp macro="" textlink="">
      <xdr:nvSpPr>
        <xdr:cNvPr id="347" name="楕円 346"/>
        <xdr:cNvSpPr/>
      </xdr:nvSpPr>
      <xdr:spPr>
        <a:xfrm>
          <a:off x="13462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38903</xdr:rowOff>
    </xdr:from>
    <xdr:ext cx="762000" cy="259045"/>
    <xdr:sp macro="" textlink="">
      <xdr:nvSpPr>
        <xdr:cNvPr id="348" name="テキスト ボックス 347"/>
        <xdr:cNvSpPr txBox="1"/>
      </xdr:nvSpPr>
      <xdr:spPr>
        <a:xfrm>
          <a:off x="13131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以前借り入れた企業債の償還終了等による公債費の減少に伴い前年度より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ポイント改善したが、類似団体内平均値を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排水対策事業、学校統廃合に係る事業等の大型事業が予定されているため、交付税措置が有利な合併特例債を有効活用しつつ、実質公債費比率を注視しながら、計画的な地方債の発行により、健全な財政運営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129286</xdr:rowOff>
    </xdr:to>
    <xdr:cxnSp macro="">
      <xdr:nvCxnSpPr>
        <xdr:cNvPr id="380" name="直線コネクタ 379"/>
        <xdr:cNvCxnSpPr/>
      </xdr:nvCxnSpPr>
      <xdr:spPr>
        <a:xfrm flipV="1">
          <a:off x="16179800" y="71394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167894</xdr:rowOff>
    </xdr:to>
    <xdr:cxnSp macro="">
      <xdr:nvCxnSpPr>
        <xdr:cNvPr id="383" name="直線コネクタ 382"/>
        <xdr:cNvCxnSpPr/>
      </xdr:nvCxnSpPr>
      <xdr:spPr>
        <a:xfrm flipV="1">
          <a:off x="15290800" y="71587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54356</xdr:rowOff>
    </xdr:to>
    <xdr:cxnSp macro="">
      <xdr:nvCxnSpPr>
        <xdr:cNvPr id="386" name="直線コネクタ 385"/>
        <xdr:cNvCxnSpPr/>
      </xdr:nvCxnSpPr>
      <xdr:spPr>
        <a:xfrm flipV="1">
          <a:off x="14401800" y="71973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43</xdr:row>
      <xdr:rowOff>18034</xdr:rowOff>
    </xdr:to>
    <xdr:cxnSp macro="">
      <xdr:nvCxnSpPr>
        <xdr:cNvPr id="389" name="直線コネクタ 388"/>
        <xdr:cNvCxnSpPr/>
      </xdr:nvCxnSpPr>
      <xdr:spPr>
        <a:xfrm flipV="1">
          <a:off x="13512800" y="72552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3" name="楕円 402"/>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4" name="テキスト ボックス 403"/>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5" name="楕円 404"/>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6" name="テキスト ボックス 405"/>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7" name="楕円 406"/>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8" name="テキスト ボックス 407"/>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財政調整基金等の充当可能財源等が地方債の残高及び債務負担行為に基づく支出予定額等の将来負担額を上回っているため、将来負担比率はマイナスになっている。</a:t>
          </a:r>
        </a:p>
        <a:p>
          <a:r>
            <a:rPr kumimoji="1" lang="ja-JP" altLang="en-US" sz="1300">
              <a:latin typeface="ＭＳ Ｐゴシック" panose="020B0600070205080204" pitchFamily="50" charset="-128"/>
              <a:ea typeface="ＭＳ Ｐゴシック" panose="020B0600070205080204" pitchFamily="50" charset="-128"/>
            </a:rPr>
            <a:t>　今後、普通交付税の合併算定替の終了や人口減少に伴う税収の減少等により財政運営を取り巻く状況は一層厳しくなり、財政調整基金等の取崩しの増加が見込まれるため、地方債の発行抑制等により後年度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4"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5" name="フローチャート: 判断 444"/>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6" name="フローチャート: 判断 445"/>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7" name="テキスト ボックス 446"/>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8" name="フローチャート: 判断 447"/>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49" name="テキスト ボックス 448"/>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0" name="フローチャート: 判断 449"/>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1" name="テキスト ボックス 450"/>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2" name="フローチャート: 判断 451"/>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3" name="テキスト ボックス 452"/>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前年度と同値であり、類似団体平均値を</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％下回っているが、ほぼ同水準である。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今後も第３次職員定員適正化計画に基づき計画的な採用を行う他、より一層の事務効率化により働き方改革の推進に努め、時間外手当等の経費縮減を推進し、人件費の抑制に努める。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111760</xdr:rowOff>
    </xdr:to>
    <xdr:cxnSp macro="">
      <xdr:nvCxnSpPr>
        <xdr:cNvPr id="66" name="直線コネクタ 65"/>
        <xdr:cNvCxnSpPr/>
      </xdr:nvCxnSpPr>
      <xdr:spPr>
        <a:xfrm>
          <a:off x="3987800" y="6283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149860</xdr:rowOff>
    </xdr:to>
    <xdr:cxnSp macro="">
      <xdr:nvCxnSpPr>
        <xdr:cNvPr id="69" name="直線コネクタ 68"/>
        <xdr:cNvCxnSpPr/>
      </xdr:nvCxnSpPr>
      <xdr:spPr>
        <a:xfrm flipV="1">
          <a:off x="3098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36</xdr:row>
      <xdr:rowOff>149860</xdr:rowOff>
    </xdr:to>
    <xdr:cxnSp macro="">
      <xdr:nvCxnSpPr>
        <xdr:cNvPr id="72" name="直線コネクタ 71"/>
        <xdr:cNvCxnSpPr/>
      </xdr:nvCxnSpPr>
      <xdr:spPr>
        <a:xfrm>
          <a:off x="2209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1270</xdr:rowOff>
    </xdr:to>
    <xdr:cxnSp macro="">
      <xdr:nvCxnSpPr>
        <xdr:cNvPr id="75" name="直線コネクタ 74"/>
        <xdr:cNvCxnSpPr/>
      </xdr:nvCxnSpPr>
      <xdr:spPr>
        <a:xfrm flipV="1">
          <a:off x="1320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ポイント上昇したが、消防やごみ処理業務を一部事務組合により実施していること等から類似団体平均値を下回っている。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老朽化の進行に伴い維持管理に係る経費が増加することが見込まれるため、公共施設等総合管理計画に基づき施設の統廃合を進め、維持管理コスト・管理費用の削減を図り、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104140</xdr:rowOff>
    </xdr:to>
    <xdr:cxnSp macro="">
      <xdr:nvCxnSpPr>
        <xdr:cNvPr id="127" name="直線コネクタ 126"/>
        <xdr:cNvCxnSpPr/>
      </xdr:nvCxnSpPr>
      <xdr:spPr>
        <a:xfrm>
          <a:off x="15671800" y="2809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30" name="直線コネクタ 129"/>
        <xdr:cNvCxnSpPr/>
      </xdr:nvCxnSpPr>
      <xdr:spPr>
        <a:xfrm>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35560</xdr:rowOff>
    </xdr:to>
    <xdr:cxnSp macro="">
      <xdr:nvCxnSpPr>
        <xdr:cNvPr id="133" name="直線コネクタ 132"/>
        <xdr:cNvCxnSpPr/>
      </xdr:nvCxnSpPr>
      <xdr:spPr>
        <a:xfrm>
          <a:off x="13893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43180</xdr:rowOff>
    </xdr:to>
    <xdr:cxnSp macro="">
      <xdr:nvCxnSpPr>
        <xdr:cNvPr id="136" name="直線コネクタ 135"/>
        <xdr:cNvCxnSpPr/>
      </xdr:nvCxnSpPr>
      <xdr:spPr>
        <a:xfrm flipV="1">
          <a:off x="13004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1" name="テキスト ボックス 150"/>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障害者自立支援事業費等の増加もあるが、経済対策臨時福祉給付事業の減少に伴い前年度から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今後も高齢化の進行や生活保護費等の増加により、扶助費の増加が見込まれるため、資格審査の適正化等により抑制に努める。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153670</xdr:rowOff>
    </xdr:to>
    <xdr:cxnSp macro="">
      <xdr:nvCxnSpPr>
        <xdr:cNvPr id="188" name="直線コネクタ 187"/>
        <xdr:cNvCxnSpPr/>
      </xdr:nvCxnSpPr>
      <xdr:spPr>
        <a:xfrm flipV="1">
          <a:off x="3987800" y="9232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170197</xdr:rowOff>
    </xdr:from>
    <xdr:ext cx="762000" cy="259045"/>
    <xdr:sp macro="" textlink="">
      <xdr:nvSpPr>
        <xdr:cNvPr id="189" name="扶助費平均値テキスト"/>
        <xdr:cNvSpPr txBox="1"/>
      </xdr:nvSpPr>
      <xdr:spPr>
        <a:xfrm>
          <a:off x="4914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123190</xdr:rowOff>
    </xdr:from>
    <xdr:to>
      <xdr:col>19</xdr:col>
      <xdr:colOff>187325</xdr:colOff>
      <xdr:row>53</xdr:row>
      <xdr:rowOff>153670</xdr:rowOff>
    </xdr:to>
    <xdr:cxnSp macro="">
      <xdr:nvCxnSpPr>
        <xdr:cNvPr id="191" name="直線コネクタ 190"/>
        <xdr:cNvCxnSpPr/>
      </xdr:nvCxnSpPr>
      <xdr:spPr>
        <a:xfrm>
          <a:off x="3098800" y="9210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123190</xdr:rowOff>
    </xdr:to>
    <xdr:cxnSp macro="">
      <xdr:nvCxnSpPr>
        <xdr:cNvPr id="194" name="直線コネクタ 193"/>
        <xdr:cNvCxnSpPr/>
      </xdr:nvCxnSpPr>
      <xdr:spPr>
        <a:xfrm>
          <a:off x="2209800" y="9194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39370</xdr:rowOff>
    </xdr:from>
    <xdr:to>
      <xdr:col>11</xdr:col>
      <xdr:colOff>9525</xdr:colOff>
      <xdr:row>53</xdr:row>
      <xdr:rowOff>107950</xdr:rowOff>
    </xdr:to>
    <xdr:cxnSp macro="">
      <xdr:nvCxnSpPr>
        <xdr:cNvPr id="197" name="直線コネクタ 196"/>
        <xdr:cNvCxnSpPr/>
      </xdr:nvCxnSpPr>
      <xdr:spPr>
        <a:xfrm>
          <a:off x="1320800" y="912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8"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102870</xdr:rowOff>
    </xdr:from>
    <xdr:to>
      <xdr:col>20</xdr:col>
      <xdr:colOff>38100</xdr:colOff>
      <xdr:row>54</xdr:row>
      <xdr:rowOff>33020</xdr:rowOff>
    </xdr:to>
    <xdr:sp macro="" textlink="">
      <xdr:nvSpPr>
        <xdr:cNvPr id="209" name="楕円 208"/>
        <xdr:cNvSpPr/>
      </xdr:nvSpPr>
      <xdr:spPr>
        <a:xfrm>
          <a:off x="3937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43197</xdr:rowOff>
    </xdr:from>
    <xdr:ext cx="736600" cy="259045"/>
    <xdr:sp macro="" textlink="">
      <xdr:nvSpPr>
        <xdr:cNvPr id="210" name="テキスト ボックス 209"/>
        <xdr:cNvSpPr txBox="1"/>
      </xdr:nvSpPr>
      <xdr:spPr>
        <a:xfrm>
          <a:off x="360680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72390</xdr:rowOff>
    </xdr:from>
    <xdr:to>
      <xdr:col>15</xdr:col>
      <xdr:colOff>149225</xdr:colOff>
      <xdr:row>54</xdr:row>
      <xdr:rowOff>2540</xdr:rowOff>
    </xdr:to>
    <xdr:sp macro="" textlink="">
      <xdr:nvSpPr>
        <xdr:cNvPr id="211" name="楕円 210"/>
        <xdr:cNvSpPr/>
      </xdr:nvSpPr>
      <xdr:spPr>
        <a:xfrm>
          <a:off x="3048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12717</xdr:rowOff>
    </xdr:from>
    <xdr:ext cx="762000" cy="259045"/>
    <xdr:sp macro="" textlink="">
      <xdr:nvSpPr>
        <xdr:cNvPr id="212" name="テキスト ボックス 211"/>
        <xdr:cNvSpPr txBox="1"/>
      </xdr:nvSpPr>
      <xdr:spPr>
        <a:xfrm>
          <a:off x="2717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3" name="楕円 212"/>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4" name="テキスト ボックス 213"/>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160020</xdr:rowOff>
    </xdr:from>
    <xdr:to>
      <xdr:col>6</xdr:col>
      <xdr:colOff>171450</xdr:colOff>
      <xdr:row>53</xdr:row>
      <xdr:rowOff>90170</xdr:rowOff>
    </xdr:to>
    <xdr:sp macro="" textlink="">
      <xdr:nvSpPr>
        <xdr:cNvPr id="215" name="楕円 214"/>
        <xdr:cNvSpPr/>
      </xdr:nvSpPr>
      <xdr:spPr>
        <a:xfrm>
          <a:off x="1270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100347</xdr:rowOff>
    </xdr:from>
    <xdr:ext cx="762000" cy="259045"/>
    <xdr:sp macro="" textlink="">
      <xdr:nvSpPr>
        <xdr:cNvPr id="216" name="テキスト ボックス 215"/>
        <xdr:cNvSpPr txBox="1"/>
      </xdr:nvSpPr>
      <xdr:spPr>
        <a:xfrm>
          <a:off x="939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その他の主な内容は特別会計や公営企業会計への繰出金である。</a:t>
          </a:r>
        </a:p>
        <a:p>
          <a:r>
            <a:rPr kumimoji="1" lang="ja-JP" altLang="en-US" sz="1300">
              <a:latin typeface="ＭＳ Ｐゴシック" panose="020B0600070205080204" pitchFamily="50" charset="-128"/>
              <a:ea typeface="ＭＳ Ｐゴシック" panose="020B0600070205080204" pitchFamily="50" charset="-128"/>
            </a:rPr>
            <a:t>　後期高齢者医療広域連合負担金の増加等により前年度より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今後、農業集落排水事業における維持管理費の増加等に係る繰出金の増加等が見込まれが、経費削減に努め、普通会計の負担軽減を図る。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105773</xdr:rowOff>
    </xdr:from>
    <xdr:to>
      <xdr:col>82</xdr:col>
      <xdr:colOff>107950</xdr:colOff>
      <xdr:row>55</xdr:row>
      <xdr:rowOff>125367</xdr:rowOff>
    </xdr:to>
    <xdr:cxnSp macro="">
      <xdr:nvCxnSpPr>
        <xdr:cNvPr id="251" name="直線コネクタ 250"/>
        <xdr:cNvCxnSpPr/>
      </xdr:nvCxnSpPr>
      <xdr:spPr>
        <a:xfrm>
          <a:off x="15671800" y="95355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60053</xdr:rowOff>
    </xdr:from>
    <xdr:to>
      <xdr:col>78</xdr:col>
      <xdr:colOff>69850</xdr:colOff>
      <xdr:row>55</xdr:row>
      <xdr:rowOff>105773</xdr:rowOff>
    </xdr:to>
    <xdr:cxnSp macro="">
      <xdr:nvCxnSpPr>
        <xdr:cNvPr id="254" name="直線コネクタ 253"/>
        <xdr:cNvCxnSpPr/>
      </xdr:nvCxnSpPr>
      <xdr:spPr>
        <a:xfrm>
          <a:off x="14782800" y="9489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60053</xdr:rowOff>
    </xdr:to>
    <xdr:cxnSp macro="">
      <xdr:nvCxnSpPr>
        <xdr:cNvPr id="257" name="直線コネクタ 256"/>
        <xdr:cNvCxnSpPr/>
      </xdr:nvCxnSpPr>
      <xdr:spPr>
        <a:xfrm>
          <a:off x="13893800" y="94767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27396</xdr:rowOff>
    </xdr:from>
    <xdr:to>
      <xdr:col>69</xdr:col>
      <xdr:colOff>92075</xdr:colOff>
      <xdr:row>55</xdr:row>
      <xdr:rowOff>46990</xdr:rowOff>
    </xdr:to>
    <xdr:cxnSp macro="">
      <xdr:nvCxnSpPr>
        <xdr:cNvPr id="260" name="直線コネクタ 259"/>
        <xdr:cNvCxnSpPr/>
      </xdr:nvCxnSpPr>
      <xdr:spPr>
        <a:xfrm>
          <a:off x="13004800" y="9457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74567</xdr:rowOff>
    </xdr:from>
    <xdr:to>
      <xdr:col>82</xdr:col>
      <xdr:colOff>158750</xdr:colOff>
      <xdr:row>56</xdr:row>
      <xdr:rowOff>4717</xdr:rowOff>
    </xdr:to>
    <xdr:sp macro="" textlink="">
      <xdr:nvSpPr>
        <xdr:cNvPr id="270" name="楕円 269"/>
        <xdr:cNvSpPr/>
      </xdr:nvSpPr>
      <xdr:spPr>
        <a:xfrm>
          <a:off x="164592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91094</xdr:rowOff>
    </xdr:from>
    <xdr:ext cx="762000" cy="259045"/>
    <xdr:sp macro="" textlink="">
      <xdr:nvSpPr>
        <xdr:cNvPr id="271" name="その他該当値テキスト"/>
        <xdr:cNvSpPr txBox="1"/>
      </xdr:nvSpPr>
      <xdr:spPr>
        <a:xfrm>
          <a:off x="16598900" y="934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54973</xdr:rowOff>
    </xdr:from>
    <xdr:to>
      <xdr:col>78</xdr:col>
      <xdr:colOff>120650</xdr:colOff>
      <xdr:row>55</xdr:row>
      <xdr:rowOff>156573</xdr:rowOff>
    </xdr:to>
    <xdr:sp macro="" textlink="">
      <xdr:nvSpPr>
        <xdr:cNvPr id="272" name="楕円 271"/>
        <xdr:cNvSpPr/>
      </xdr:nvSpPr>
      <xdr:spPr>
        <a:xfrm>
          <a:off x="15621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166750</xdr:rowOff>
    </xdr:from>
    <xdr:ext cx="736600" cy="259045"/>
    <xdr:sp macro="" textlink="">
      <xdr:nvSpPr>
        <xdr:cNvPr id="273" name="テキスト ボックス 272"/>
        <xdr:cNvSpPr txBox="1"/>
      </xdr:nvSpPr>
      <xdr:spPr>
        <a:xfrm>
          <a:off x="15290800" y="925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9253</xdr:rowOff>
    </xdr:from>
    <xdr:to>
      <xdr:col>74</xdr:col>
      <xdr:colOff>31750</xdr:colOff>
      <xdr:row>55</xdr:row>
      <xdr:rowOff>110853</xdr:rowOff>
    </xdr:to>
    <xdr:sp macro="" textlink="">
      <xdr:nvSpPr>
        <xdr:cNvPr id="274" name="楕円 273"/>
        <xdr:cNvSpPr/>
      </xdr:nvSpPr>
      <xdr:spPr>
        <a:xfrm>
          <a:off x="14732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121030</xdr:rowOff>
    </xdr:from>
    <xdr:ext cx="762000" cy="259045"/>
    <xdr:sp macro="" textlink="">
      <xdr:nvSpPr>
        <xdr:cNvPr id="275" name="テキスト ボックス 274"/>
        <xdr:cNvSpPr txBox="1"/>
      </xdr:nvSpPr>
      <xdr:spPr>
        <a:xfrm>
          <a:off x="14401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6" name="楕円 275"/>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7" name="テキスト ボックス 276"/>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148046</xdr:rowOff>
    </xdr:from>
    <xdr:to>
      <xdr:col>65</xdr:col>
      <xdr:colOff>53975</xdr:colOff>
      <xdr:row>55</xdr:row>
      <xdr:rowOff>78196</xdr:rowOff>
    </xdr:to>
    <xdr:sp macro="" textlink="">
      <xdr:nvSpPr>
        <xdr:cNvPr id="278" name="楕円 277"/>
        <xdr:cNvSpPr/>
      </xdr:nvSpPr>
      <xdr:spPr>
        <a:xfrm>
          <a:off x="12954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88373</xdr:rowOff>
    </xdr:from>
    <xdr:ext cx="762000" cy="259045"/>
    <xdr:sp macro="" textlink="">
      <xdr:nvSpPr>
        <xdr:cNvPr id="279" name="テキスト ボックス 278"/>
        <xdr:cNvSpPr txBox="1"/>
      </xdr:nvSpPr>
      <xdr:spPr>
        <a:xfrm>
          <a:off x="12623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消防やごみ処理業務を一部事務組合により実施していることに伴う組合への負担金があるため、類似団体内平均値を大きく上回っている。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組合の老朽化施設の改修・修繕に係る負担金の増加が見込まれるが、組合に対して、負担金の抑制等を継続的に申し入れることにより経費の抑制を図る。また、各種の補助金の適正化を図り、補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167005</xdr:rowOff>
    </xdr:from>
    <xdr:to>
      <xdr:col>82</xdr:col>
      <xdr:colOff>107950</xdr:colOff>
      <xdr:row>40</xdr:row>
      <xdr:rowOff>6985</xdr:rowOff>
    </xdr:to>
    <xdr:cxnSp macro="">
      <xdr:nvCxnSpPr>
        <xdr:cNvPr id="307" name="直線コネクタ 306"/>
        <xdr:cNvCxnSpPr/>
      </xdr:nvCxnSpPr>
      <xdr:spPr>
        <a:xfrm>
          <a:off x="15671800" y="68535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167005</xdr:rowOff>
    </xdr:from>
    <xdr:to>
      <xdr:col>78</xdr:col>
      <xdr:colOff>69850</xdr:colOff>
      <xdr:row>40</xdr:row>
      <xdr:rowOff>52705</xdr:rowOff>
    </xdr:to>
    <xdr:cxnSp macro="">
      <xdr:nvCxnSpPr>
        <xdr:cNvPr id="310" name="直線コネクタ 309"/>
        <xdr:cNvCxnSpPr/>
      </xdr:nvCxnSpPr>
      <xdr:spPr>
        <a:xfrm flipV="1">
          <a:off x="14782800" y="68535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6985</xdr:rowOff>
    </xdr:from>
    <xdr:to>
      <xdr:col>73</xdr:col>
      <xdr:colOff>180975</xdr:colOff>
      <xdr:row>40</xdr:row>
      <xdr:rowOff>52705</xdr:rowOff>
    </xdr:to>
    <xdr:cxnSp macro="">
      <xdr:nvCxnSpPr>
        <xdr:cNvPr id="313" name="直線コネクタ 312"/>
        <xdr:cNvCxnSpPr/>
      </xdr:nvCxnSpPr>
      <xdr:spPr>
        <a:xfrm>
          <a:off x="13893800" y="68649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155575</xdr:rowOff>
    </xdr:from>
    <xdr:to>
      <xdr:col>69</xdr:col>
      <xdr:colOff>92075</xdr:colOff>
      <xdr:row>40</xdr:row>
      <xdr:rowOff>6985</xdr:rowOff>
    </xdr:to>
    <xdr:cxnSp macro="">
      <xdr:nvCxnSpPr>
        <xdr:cNvPr id="316" name="直線コネクタ 315"/>
        <xdr:cNvCxnSpPr/>
      </xdr:nvCxnSpPr>
      <xdr:spPr>
        <a:xfrm>
          <a:off x="13004800" y="68421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127635</xdr:rowOff>
    </xdr:from>
    <xdr:to>
      <xdr:col>82</xdr:col>
      <xdr:colOff>158750</xdr:colOff>
      <xdr:row>40</xdr:row>
      <xdr:rowOff>57785</xdr:rowOff>
    </xdr:to>
    <xdr:sp macro="" textlink="">
      <xdr:nvSpPr>
        <xdr:cNvPr id="326" name="楕円 325"/>
        <xdr:cNvSpPr/>
      </xdr:nvSpPr>
      <xdr:spPr>
        <a:xfrm>
          <a:off x="164592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99712</xdr:rowOff>
    </xdr:from>
    <xdr:ext cx="762000" cy="259045"/>
    <xdr:sp macro="" textlink="">
      <xdr:nvSpPr>
        <xdr:cNvPr id="327" name="補助費等該当値テキスト"/>
        <xdr:cNvSpPr txBox="1"/>
      </xdr:nvSpPr>
      <xdr:spPr>
        <a:xfrm>
          <a:off x="16598900" y="67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116205</xdr:rowOff>
    </xdr:from>
    <xdr:to>
      <xdr:col>78</xdr:col>
      <xdr:colOff>120650</xdr:colOff>
      <xdr:row>40</xdr:row>
      <xdr:rowOff>46355</xdr:rowOff>
    </xdr:to>
    <xdr:sp macro="" textlink="">
      <xdr:nvSpPr>
        <xdr:cNvPr id="328" name="楕円 327"/>
        <xdr:cNvSpPr/>
      </xdr:nvSpPr>
      <xdr:spPr>
        <a:xfrm>
          <a:off x="15621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31132</xdr:rowOff>
    </xdr:from>
    <xdr:ext cx="736600" cy="259045"/>
    <xdr:sp macro="" textlink="">
      <xdr:nvSpPr>
        <xdr:cNvPr id="329" name="テキスト ボックス 328"/>
        <xdr:cNvSpPr txBox="1"/>
      </xdr:nvSpPr>
      <xdr:spPr>
        <a:xfrm>
          <a:off x="15290800" y="6889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1905</xdr:rowOff>
    </xdr:from>
    <xdr:to>
      <xdr:col>74</xdr:col>
      <xdr:colOff>31750</xdr:colOff>
      <xdr:row>40</xdr:row>
      <xdr:rowOff>103505</xdr:rowOff>
    </xdr:to>
    <xdr:sp macro="" textlink="">
      <xdr:nvSpPr>
        <xdr:cNvPr id="330" name="楕円 329"/>
        <xdr:cNvSpPr/>
      </xdr:nvSpPr>
      <xdr:spPr>
        <a:xfrm>
          <a:off x="14732000" y="68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88282</xdr:rowOff>
    </xdr:from>
    <xdr:ext cx="762000" cy="259045"/>
    <xdr:sp macro="" textlink="">
      <xdr:nvSpPr>
        <xdr:cNvPr id="331" name="テキスト ボックス 330"/>
        <xdr:cNvSpPr txBox="1"/>
      </xdr:nvSpPr>
      <xdr:spPr>
        <a:xfrm>
          <a:off x="14401800" y="694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127635</xdr:rowOff>
    </xdr:from>
    <xdr:to>
      <xdr:col>69</xdr:col>
      <xdr:colOff>142875</xdr:colOff>
      <xdr:row>40</xdr:row>
      <xdr:rowOff>57785</xdr:rowOff>
    </xdr:to>
    <xdr:sp macro="" textlink="">
      <xdr:nvSpPr>
        <xdr:cNvPr id="332" name="楕円 331"/>
        <xdr:cNvSpPr/>
      </xdr:nvSpPr>
      <xdr:spPr>
        <a:xfrm>
          <a:off x="13843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42562</xdr:rowOff>
    </xdr:from>
    <xdr:ext cx="762000" cy="259045"/>
    <xdr:sp macro="" textlink="">
      <xdr:nvSpPr>
        <xdr:cNvPr id="333" name="テキスト ボックス 332"/>
        <xdr:cNvSpPr txBox="1"/>
      </xdr:nvSpPr>
      <xdr:spPr>
        <a:xfrm>
          <a:off x="13512800" y="69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104775</xdr:rowOff>
    </xdr:from>
    <xdr:to>
      <xdr:col>65</xdr:col>
      <xdr:colOff>53975</xdr:colOff>
      <xdr:row>40</xdr:row>
      <xdr:rowOff>34925</xdr:rowOff>
    </xdr:to>
    <xdr:sp macro="" textlink="">
      <xdr:nvSpPr>
        <xdr:cNvPr id="334" name="楕円 333"/>
        <xdr:cNvSpPr/>
      </xdr:nvSpPr>
      <xdr:spPr>
        <a:xfrm>
          <a:off x="12954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19702</xdr:rowOff>
    </xdr:from>
    <xdr:ext cx="762000" cy="259045"/>
    <xdr:sp macro="" textlink="">
      <xdr:nvSpPr>
        <xdr:cNvPr id="335" name="テキスト ボックス 334"/>
        <xdr:cNvSpPr txBox="1"/>
      </xdr:nvSpPr>
      <xdr:spPr>
        <a:xfrm>
          <a:off x="12623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前年度と同値であり、類似団体内平均値を下回っている。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排水対策事業、学校統廃合に係る事業等の大型事業が予定されているため、交付税措置が有利な合併特例債を有効活用しつつ、実質公債費比率に注視しながら、計画的な地方債の発行により、健全な財政運営の維持に努める。　</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63319</xdr:rowOff>
    </xdr:from>
    <xdr:to>
      <xdr:col>24</xdr:col>
      <xdr:colOff>25400</xdr:colOff>
      <xdr:row>77</xdr:row>
      <xdr:rowOff>63319</xdr:rowOff>
    </xdr:to>
    <xdr:cxnSp macro="">
      <xdr:nvCxnSpPr>
        <xdr:cNvPr id="370" name="直線コネクタ 369"/>
        <xdr:cNvCxnSpPr/>
      </xdr:nvCxnSpPr>
      <xdr:spPr>
        <a:xfrm>
          <a:off x="3987800" y="13264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63319</xdr:rowOff>
    </xdr:from>
    <xdr:to>
      <xdr:col>19</xdr:col>
      <xdr:colOff>187325</xdr:colOff>
      <xdr:row>77</xdr:row>
      <xdr:rowOff>122101</xdr:rowOff>
    </xdr:to>
    <xdr:cxnSp macro="">
      <xdr:nvCxnSpPr>
        <xdr:cNvPr id="373" name="直線コネクタ 372"/>
        <xdr:cNvCxnSpPr/>
      </xdr:nvCxnSpPr>
      <xdr:spPr>
        <a:xfrm flipV="1">
          <a:off x="3098800" y="132649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56787</xdr:rowOff>
    </xdr:from>
    <xdr:to>
      <xdr:col>15</xdr:col>
      <xdr:colOff>98425</xdr:colOff>
      <xdr:row>77</xdr:row>
      <xdr:rowOff>122101</xdr:rowOff>
    </xdr:to>
    <xdr:cxnSp macro="">
      <xdr:nvCxnSpPr>
        <xdr:cNvPr id="376" name="直線コネクタ 375"/>
        <xdr:cNvCxnSpPr/>
      </xdr:nvCxnSpPr>
      <xdr:spPr>
        <a:xfrm>
          <a:off x="2209800" y="132584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56787</xdr:rowOff>
    </xdr:from>
    <xdr:to>
      <xdr:col>11</xdr:col>
      <xdr:colOff>9525</xdr:colOff>
      <xdr:row>77</xdr:row>
      <xdr:rowOff>161289</xdr:rowOff>
    </xdr:to>
    <xdr:cxnSp macro="">
      <xdr:nvCxnSpPr>
        <xdr:cNvPr id="379" name="直線コネクタ 378"/>
        <xdr:cNvCxnSpPr/>
      </xdr:nvCxnSpPr>
      <xdr:spPr>
        <a:xfrm flipV="1">
          <a:off x="1320800" y="132584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12519</xdr:rowOff>
    </xdr:from>
    <xdr:to>
      <xdr:col>24</xdr:col>
      <xdr:colOff>76200</xdr:colOff>
      <xdr:row>77</xdr:row>
      <xdr:rowOff>114119</xdr:rowOff>
    </xdr:to>
    <xdr:sp macro="" textlink="">
      <xdr:nvSpPr>
        <xdr:cNvPr id="389" name="楕円 388"/>
        <xdr:cNvSpPr/>
      </xdr:nvSpPr>
      <xdr:spPr>
        <a:xfrm>
          <a:off x="4775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29046</xdr:rowOff>
    </xdr:from>
    <xdr:ext cx="762000" cy="259045"/>
    <xdr:sp macro="" textlink="">
      <xdr:nvSpPr>
        <xdr:cNvPr id="390" name="公債費該当値テキスト"/>
        <xdr:cNvSpPr txBox="1"/>
      </xdr:nvSpPr>
      <xdr:spPr>
        <a:xfrm>
          <a:off x="4914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12519</xdr:rowOff>
    </xdr:from>
    <xdr:to>
      <xdr:col>20</xdr:col>
      <xdr:colOff>38100</xdr:colOff>
      <xdr:row>77</xdr:row>
      <xdr:rowOff>114119</xdr:rowOff>
    </xdr:to>
    <xdr:sp macro="" textlink="">
      <xdr:nvSpPr>
        <xdr:cNvPr id="391" name="楕円 390"/>
        <xdr:cNvSpPr/>
      </xdr:nvSpPr>
      <xdr:spPr>
        <a:xfrm>
          <a:off x="3937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124296</xdr:rowOff>
    </xdr:from>
    <xdr:ext cx="736600" cy="259045"/>
    <xdr:sp macro="" textlink="">
      <xdr:nvSpPr>
        <xdr:cNvPr id="392" name="テキスト ボックス 391"/>
        <xdr:cNvSpPr txBox="1"/>
      </xdr:nvSpPr>
      <xdr:spPr>
        <a:xfrm>
          <a:off x="3606800" y="1298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71301</xdr:rowOff>
    </xdr:from>
    <xdr:to>
      <xdr:col>15</xdr:col>
      <xdr:colOff>149225</xdr:colOff>
      <xdr:row>78</xdr:row>
      <xdr:rowOff>1451</xdr:rowOff>
    </xdr:to>
    <xdr:sp macro="" textlink="">
      <xdr:nvSpPr>
        <xdr:cNvPr id="393" name="楕円 392"/>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94" name="テキスト ボックス 393"/>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5987</xdr:rowOff>
    </xdr:from>
    <xdr:to>
      <xdr:col>11</xdr:col>
      <xdr:colOff>60325</xdr:colOff>
      <xdr:row>77</xdr:row>
      <xdr:rowOff>107587</xdr:rowOff>
    </xdr:to>
    <xdr:sp macro="" textlink="">
      <xdr:nvSpPr>
        <xdr:cNvPr id="395" name="楕円 394"/>
        <xdr:cNvSpPr/>
      </xdr:nvSpPr>
      <xdr:spPr>
        <a:xfrm>
          <a:off x="2159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96" name="テキスト ボックス 395"/>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7" name="楕円 39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8" name="テキスト ボックス 397"/>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当該乖離の主な要因は、補助費等であるため、一部事務組合への負担金の抑制や補助金の適正化を図ることにより補助費等の抑制に努める。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46989</xdr:rowOff>
    </xdr:to>
    <xdr:cxnSp macro="">
      <xdr:nvCxnSpPr>
        <xdr:cNvPr id="429" name="直線コネクタ 428"/>
        <xdr:cNvCxnSpPr/>
      </xdr:nvCxnSpPr>
      <xdr:spPr>
        <a:xfrm>
          <a:off x="15671800" y="13207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5842</xdr:rowOff>
    </xdr:to>
    <xdr:cxnSp macro="">
      <xdr:nvCxnSpPr>
        <xdr:cNvPr id="432" name="直線コネクタ 431"/>
        <xdr:cNvCxnSpPr/>
      </xdr:nvCxnSpPr>
      <xdr:spPr>
        <a:xfrm>
          <a:off x="14782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77</xdr:row>
      <xdr:rowOff>5842</xdr:rowOff>
    </xdr:to>
    <xdr:cxnSp macro="">
      <xdr:nvCxnSpPr>
        <xdr:cNvPr id="435" name="直線コネクタ 434"/>
        <xdr:cNvCxnSpPr/>
      </xdr:nvCxnSpPr>
      <xdr:spPr>
        <a:xfrm>
          <a:off x="13893800" y="13125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94996</xdr:rowOff>
    </xdr:to>
    <xdr:cxnSp macro="">
      <xdr:nvCxnSpPr>
        <xdr:cNvPr id="438" name="直線コネクタ 437"/>
        <xdr:cNvCxnSpPr/>
      </xdr:nvCxnSpPr>
      <xdr:spPr>
        <a:xfrm>
          <a:off x="13004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8" name="楕円 447"/>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9"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0" name="楕円 449"/>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1" name="テキスト ボックス 450"/>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2" name="楕円 451"/>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3" name="テキスト ボックス 452"/>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4" name="楕円 453"/>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5" name="テキスト ボックス 454"/>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7" name="テキスト ボックス 456"/>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157627</xdr:rowOff>
    </xdr:from>
    <xdr:to>
      <xdr:col>29</xdr:col>
      <xdr:colOff>127000</xdr:colOff>
      <xdr:row>16</xdr:row>
      <xdr:rowOff>26688</xdr:rowOff>
    </xdr:to>
    <xdr:cxnSp macro="">
      <xdr:nvCxnSpPr>
        <xdr:cNvPr id="52" name="直線コネクタ 51"/>
        <xdr:cNvCxnSpPr/>
      </xdr:nvCxnSpPr>
      <xdr:spPr bwMode="auto">
        <a:xfrm flipV="1">
          <a:off x="5003800" y="2777002"/>
          <a:ext cx="647700" cy="4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26688</xdr:rowOff>
    </xdr:from>
    <xdr:to>
      <xdr:col>26</xdr:col>
      <xdr:colOff>50800</xdr:colOff>
      <xdr:row>16</xdr:row>
      <xdr:rowOff>63003</xdr:rowOff>
    </xdr:to>
    <xdr:cxnSp macro="">
      <xdr:nvCxnSpPr>
        <xdr:cNvPr id="55" name="直線コネクタ 54"/>
        <xdr:cNvCxnSpPr/>
      </xdr:nvCxnSpPr>
      <xdr:spPr bwMode="auto">
        <a:xfrm flipV="1">
          <a:off x="4305300" y="2817513"/>
          <a:ext cx="6985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31211</xdr:rowOff>
    </xdr:from>
    <xdr:to>
      <xdr:col>22</xdr:col>
      <xdr:colOff>114300</xdr:colOff>
      <xdr:row>16</xdr:row>
      <xdr:rowOff>63003</xdr:rowOff>
    </xdr:to>
    <xdr:cxnSp macro="">
      <xdr:nvCxnSpPr>
        <xdr:cNvPr id="58" name="直線コネクタ 57"/>
        <xdr:cNvCxnSpPr/>
      </xdr:nvCxnSpPr>
      <xdr:spPr bwMode="auto">
        <a:xfrm>
          <a:off x="3606800" y="2822036"/>
          <a:ext cx="698500" cy="3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31211</xdr:rowOff>
    </xdr:from>
    <xdr:to>
      <xdr:col>18</xdr:col>
      <xdr:colOff>177800</xdr:colOff>
      <xdr:row>16</xdr:row>
      <xdr:rowOff>56373</xdr:rowOff>
    </xdr:to>
    <xdr:cxnSp macro="">
      <xdr:nvCxnSpPr>
        <xdr:cNvPr id="61" name="直線コネクタ 60"/>
        <xdr:cNvCxnSpPr/>
      </xdr:nvCxnSpPr>
      <xdr:spPr bwMode="auto">
        <a:xfrm flipV="1">
          <a:off x="2908300" y="2822036"/>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106827</xdr:rowOff>
    </xdr:from>
    <xdr:to>
      <xdr:col>29</xdr:col>
      <xdr:colOff>177800</xdr:colOff>
      <xdr:row>16</xdr:row>
      <xdr:rowOff>36977</xdr:rowOff>
    </xdr:to>
    <xdr:sp macro="" textlink="">
      <xdr:nvSpPr>
        <xdr:cNvPr id="71" name="楕円 70"/>
        <xdr:cNvSpPr/>
      </xdr:nvSpPr>
      <xdr:spPr bwMode="auto">
        <a:xfrm>
          <a:off x="5600700" y="272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123354</xdr:rowOff>
    </xdr:from>
    <xdr:ext cx="762000" cy="259045"/>
    <xdr:sp macro="" textlink="">
      <xdr:nvSpPr>
        <xdr:cNvPr id="72" name="人口1人当たり決算額の推移該当値テキスト130"/>
        <xdr:cNvSpPr txBox="1"/>
      </xdr:nvSpPr>
      <xdr:spPr>
        <a:xfrm>
          <a:off x="5740400" y="257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147338</xdr:rowOff>
    </xdr:from>
    <xdr:to>
      <xdr:col>26</xdr:col>
      <xdr:colOff>101600</xdr:colOff>
      <xdr:row>16</xdr:row>
      <xdr:rowOff>77488</xdr:rowOff>
    </xdr:to>
    <xdr:sp macro="" textlink="">
      <xdr:nvSpPr>
        <xdr:cNvPr id="73" name="楕円 72"/>
        <xdr:cNvSpPr/>
      </xdr:nvSpPr>
      <xdr:spPr bwMode="auto">
        <a:xfrm>
          <a:off x="4953000" y="276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87665</xdr:rowOff>
    </xdr:from>
    <xdr:ext cx="736600" cy="259045"/>
    <xdr:sp macro="" textlink="">
      <xdr:nvSpPr>
        <xdr:cNvPr id="74" name="テキスト ボックス 73"/>
        <xdr:cNvSpPr txBox="1"/>
      </xdr:nvSpPr>
      <xdr:spPr>
        <a:xfrm>
          <a:off x="4622800" y="253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12203</xdr:rowOff>
    </xdr:from>
    <xdr:to>
      <xdr:col>22</xdr:col>
      <xdr:colOff>165100</xdr:colOff>
      <xdr:row>16</xdr:row>
      <xdr:rowOff>113803</xdr:rowOff>
    </xdr:to>
    <xdr:sp macro="" textlink="">
      <xdr:nvSpPr>
        <xdr:cNvPr id="75" name="楕円 74"/>
        <xdr:cNvSpPr/>
      </xdr:nvSpPr>
      <xdr:spPr bwMode="auto">
        <a:xfrm>
          <a:off x="4254500" y="280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123980</xdr:rowOff>
    </xdr:from>
    <xdr:ext cx="762000" cy="259045"/>
    <xdr:sp macro="" textlink="">
      <xdr:nvSpPr>
        <xdr:cNvPr id="76" name="テキスト ボックス 75"/>
        <xdr:cNvSpPr txBox="1"/>
      </xdr:nvSpPr>
      <xdr:spPr>
        <a:xfrm>
          <a:off x="3924300" y="25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151861</xdr:rowOff>
    </xdr:from>
    <xdr:to>
      <xdr:col>19</xdr:col>
      <xdr:colOff>38100</xdr:colOff>
      <xdr:row>16</xdr:row>
      <xdr:rowOff>82011</xdr:rowOff>
    </xdr:to>
    <xdr:sp macro="" textlink="">
      <xdr:nvSpPr>
        <xdr:cNvPr id="77" name="楕円 76"/>
        <xdr:cNvSpPr/>
      </xdr:nvSpPr>
      <xdr:spPr bwMode="auto">
        <a:xfrm>
          <a:off x="3556000" y="27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92188</xdr:rowOff>
    </xdr:from>
    <xdr:ext cx="762000" cy="259045"/>
    <xdr:sp macro="" textlink="">
      <xdr:nvSpPr>
        <xdr:cNvPr id="78" name="テキスト ボックス 77"/>
        <xdr:cNvSpPr txBox="1"/>
      </xdr:nvSpPr>
      <xdr:spPr>
        <a:xfrm>
          <a:off x="3225800" y="254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5573</xdr:rowOff>
    </xdr:from>
    <xdr:to>
      <xdr:col>15</xdr:col>
      <xdr:colOff>101600</xdr:colOff>
      <xdr:row>16</xdr:row>
      <xdr:rowOff>107173</xdr:rowOff>
    </xdr:to>
    <xdr:sp macro="" textlink="">
      <xdr:nvSpPr>
        <xdr:cNvPr id="79" name="楕円 78"/>
        <xdr:cNvSpPr/>
      </xdr:nvSpPr>
      <xdr:spPr bwMode="auto">
        <a:xfrm>
          <a:off x="2857500" y="279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117350</xdr:rowOff>
    </xdr:from>
    <xdr:ext cx="762000" cy="259045"/>
    <xdr:sp macro="" textlink="">
      <xdr:nvSpPr>
        <xdr:cNvPr id="80" name="テキスト ボックス 79"/>
        <xdr:cNvSpPr txBox="1"/>
      </xdr:nvSpPr>
      <xdr:spPr>
        <a:xfrm>
          <a:off x="2527300" y="256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49139</xdr:rowOff>
    </xdr:from>
    <xdr:to>
      <xdr:col>29</xdr:col>
      <xdr:colOff>127000</xdr:colOff>
      <xdr:row>36</xdr:row>
      <xdr:rowOff>71610</xdr:rowOff>
    </xdr:to>
    <xdr:cxnSp macro="">
      <xdr:nvCxnSpPr>
        <xdr:cNvPr id="112" name="直線コネクタ 111"/>
        <xdr:cNvCxnSpPr/>
      </xdr:nvCxnSpPr>
      <xdr:spPr bwMode="auto">
        <a:xfrm>
          <a:off x="5003800" y="7002389"/>
          <a:ext cx="647700" cy="2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56387</xdr:rowOff>
    </xdr:from>
    <xdr:ext cx="762000" cy="259045"/>
    <xdr:sp macro="" textlink="">
      <xdr:nvSpPr>
        <xdr:cNvPr id="113" name="人口1人当たり決算額の推移平均値テキスト445"/>
        <xdr:cNvSpPr txBox="1"/>
      </xdr:nvSpPr>
      <xdr:spPr>
        <a:xfrm>
          <a:off x="5740400" y="700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13432</xdr:rowOff>
    </xdr:from>
    <xdr:to>
      <xdr:col>26</xdr:col>
      <xdr:colOff>50800</xdr:colOff>
      <xdr:row>36</xdr:row>
      <xdr:rowOff>49139</xdr:rowOff>
    </xdr:to>
    <xdr:cxnSp macro="">
      <xdr:nvCxnSpPr>
        <xdr:cNvPr id="115" name="直線コネクタ 114"/>
        <xdr:cNvCxnSpPr/>
      </xdr:nvCxnSpPr>
      <xdr:spPr bwMode="auto">
        <a:xfrm>
          <a:off x="4305300" y="696668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13432</xdr:rowOff>
    </xdr:from>
    <xdr:to>
      <xdr:col>22</xdr:col>
      <xdr:colOff>114300</xdr:colOff>
      <xdr:row>36</xdr:row>
      <xdr:rowOff>34097</xdr:rowOff>
    </xdr:to>
    <xdr:cxnSp macro="">
      <xdr:nvCxnSpPr>
        <xdr:cNvPr id="118" name="直線コネクタ 117"/>
        <xdr:cNvCxnSpPr/>
      </xdr:nvCxnSpPr>
      <xdr:spPr bwMode="auto">
        <a:xfrm flipV="1">
          <a:off x="3606800" y="6966682"/>
          <a:ext cx="698500" cy="20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327711</xdr:rowOff>
    </xdr:from>
    <xdr:to>
      <xdr:col>18</xdr:col>
      <xdr:colOff>177800</xdr:colOff>
      <xdr:row>36</xdr:row>
      <xdr:rowOff>34097</xdr:rowOff>
    </xdr:to>
    <xdr:cxnSp macro="">
      <xdr:nvCxnSpPr>
        <xdr:cNvPr id="121" name="直線コネクタ 120"/>
        <xdr:cNvCxnSpPr/>
      </xdr:nvCxnSpPr>
      <xdr:spPr bwMode="auto">
        <a:xfrm>
          <a:off x="2908300" y="6938061"/>
          <a:ext cx="698500" cy="4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20810</xdr:rowOff>
    </xdr:from>
    <xdr:to>
      <xdr:col>29</xdr:col>
      <xdr:colOff>177800</xdr:colOff>
      <xdr:row>36</xdr:row>
      <xdr:rowOff>122410</xdr:rowOff>
    </xdr:to>
    <xdr:sp macro="" textlink="">
      <xdr:nvSpPr>
        <xdr:cNvPr id="131" name="楕円 130"/>
        <xdr:cNvSpPr/>
      </xdr:nvSpPr>
      <xdr:spPr bwMode="auto">
        <a:xfrm>
          <a:off x="5600700" y="697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208787</xdr:rowOff>
    </xdr:from>
    <xdr:ext cx="762000" cy="259045"/>
    <xdr:sp macro="" textlink="">
      <xdr:nvSpPr>
        <xdr:cNvPr id="132" name="人口1人当たり決算額の推移該当値テキスト445"/>
        <xdr:cNvSpPr txBox="1"/>
      </xdr:nvSpPr>
      <xdr:spPr>
        <a:xfrm>
          <a:off x="5740400" y="68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341239</xdr:rowOff>
    </xdr:from>
    <xdr:to>
      <xdr:col>26</xdr:col>
      <xdr:colOff>101600</xdr:colOff>
      <xdr:row>36</xdr:row>
      <xdr:rowOff>99939</xdr:rowOff>
    </xdr:to>
    <xdr:sp macro="" textlink="">
      <xdr:nvSpPr>
        <xdr:cNvPr id="133" name="楕円 132"/>
        <xdr:cNvSpPr/>
      </xdr:nvSpPr>
      <xdr:spPr bwMode="auto">
        <a:xfrm>
          <a:off x="4953000" y="6951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110116</xdr:rowOff>
    </xdr:from>
    <xdr:ext cx="736600" cy="259045"/>
    <xdr:sp macro="" textlink="">
      <xdr:nvSpPr>
        <xdr:cNvPr id="134" name="テキスト ボックス 133"/>
        <xdr:cNvSpPr txBox="1"/>
      </xdr:nvSpPr>
      <xdr:spPr>
        <a:xfrm>
          <a:off x="4622800" y="672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305532</xdr:rowOff>
    </xdr:from>
    <xdr:to>
      <xdr:col>22</xdr:col>
      <xdr:colOff>165100</xdr:colOff>
      <xdr:row>36</xdr:row>
      <xdr:rowOff>64232</xdr:rowOff>
    </xdr:to>
    <xdr:sp macro="" textlink="">
      <xdr:nvSpPr>
        <xdr:cNvPr id="135" name="楕円 134"/>
        <xdr:cNvSpPr/>
      </xdr:nvSpPr>
      <xdr:spPr bwMode="auto">
        <a:xfrm>
          <a:off x="4254500" y="69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74409</xdr:rowOff>
    </xdr:from>
    <xdr:ext cx="762000" cy="259045"/>
    <xdr:sp macro="" textlink="">
      <xdr:nvSpPr>
        <xdr:cNvPr id="136" name="テキスト ボックス 135"/>
        <xdr:cNvSpPr txBox="1"/>
      </xdr:nvSpPr>
      <xdr:spPr>
        <a:xfrm>
          <a:off x="3924300" y="668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326197</xdr:rowOff>
    </xdr:from>
    <xdr:to>
      <xdr:col>19</xdr:col>
      <xdr:colOff>38100</xdr:colOff>
      <xdr:row>36</xdr:row>
      <xdr:rowOff>84897</xdr:rowOff>
    </xdr:to>
    <xdr:sp macro="" textlink="">
      <xdr:nvSpPr>
        <xdr:cNvPr id="137" name="楕円 136"/>
        <xdr:cNvSpPr/>
      </xdr:nvSpPr>
      <xdr:spPr bwMode="auto">
        <a:xfrm>
          <a:off x="3556000" y="693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95074</xdr:rowOff>
    </xdr:from>
    <xdr:ext cx="762000" cy="259045"/>
    <xdr:sp macro="" textlink="">
      <xdr:nvSpPr>
        <xdr:cNvPr id="138" name="テキスト ボックス 137"/>
        <xdr:cNvSpPr txBox="1"/>
      </xdr:nvSpPr>
      <xdr:spPr>
        <a:xfrm>
          <a:off x="3225800" y="67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276911</xdr:rowOff>
    </xdr:from>
    <xdr:to>
      <xdr:col>15</xdr:col>
      <xdr:colOff>101600</xdr:colOff>
      <xdr:row>36</xdr:row>
      <xdr:rowOff>35611</xdr:rowOff>
    </xdr:to>
    <xdr:sp macro="" textlink="">
      <xdr:nvSpPr>
        <xdr:cNvPr id="139" name="楕円 138"/>
        <xdr:cNvSpPr/>
      </xdr:nvSpPr>
      <xdr:spPr bwMode="auto">
        <a:xfrm>
          <a:off x="28575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45788</xdr:rowOff>
    </xdr:from>
    <xdr:ext cx="762000" cy="259045"/>
    <xdr:sp macro="" textlink="">
      <xdr:nvSpPr>
        <xdr:cNvPr id="140" name="テキスト ボックス 139"/>
        <xdr:cNvSpPr txBox="1"/>
      </xdr:nvSpPr>
      <xdr:spPr>
        <a:xfrm>
          <a:off x="2527300" y="6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132466</xdr:rowOff>
    </xdr:from>
    <xdr:to>
      <xdr:col>24</xdr:col>
      <xdr:colOff>63500</xdr:colOff>
      <xdr:row>36</xdr:row>
      <xdr:rowOff>140827</xdr:rowOff>
    </xdr:to>
    <xdr:cxnSp macro="">
      <xdr:nvCxnSpPr>
        <xdr:cNvPr id="63" name="直線コネクタ 62"/>
        <xdr:cNvCxnSpPr/>
      </xdr:nvCxnSpPr>
      <xdr:spPr>
        <a:xfrm flipV="1">
          <a:off x="3797300" y="6304666"/>
          <a:ext cx="8382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604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131797</xdr:rowOff>
    </xdr:from>
    <xdr:to>
      <xdr:col>19</xdr:col>
      <xdr:colOff>177800</xdr:colOff>
      <xdr:row>36</xdr:row>
      <xdr:rowOff>140827</xdr:rowOff>
    </xdr:to>
    <xdr:cxnSp macro="">
      <xdr:nvCxnSpPr>
        <xdr:cNvPr id="66" name="直線コネクタ 65"/>
        <xdr:cNvCxnSpPr/>
      </xdr:nvCxnSpPr>
      <xdr:spPr>
        <a:xfrm>
          <a:off x="2908300" y="630399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118963</xdr:rowOff>
    </xdr:from>
    <xdr:to>
      <xdr:col>15</xdr:col>
      <xdr:colOff>50800</xdr:colOff>
      <xdr:row>36</xdr:row>
      <xdr:rowOff>131797</xdr:rowOff>
    </xdr:to>
    <xdr:cxnSp macro="">
      <xdr:nvCxnSpPr>
        <xdr:cNvPr id="69" name="直線コネクタ 68"/>
        <xdr:cNvCxnSpPr/>
      </xdr:nvCxnSpPr>
      <xdr:spPr>
        <a:xfrm>
          <a:off x="2019300" y="629116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118963</xdr:rowOff>
    </xdr:from>
    <xdr:to>
      <xdr:col>10</xdr:col>
      <xdr:colOff>114300</xdr:colOff>
      <xdr:row>36</xdr:row>
      <xdr:rowOff>134932</xdr:rowOff>
    </xdr:to>
    <xdr:cxnSp macro="">
      <xdr:nvCxnSpPr>
        <xdr:cNvPr id="72" name="直線コネクタ 71"/>
        <xdr:cNvCxnSpPr/>
      </xdr:nvCxnSpPr>
      <xdr:spPr>
        <a:xfrm flipV="1">
          <a:off x="1130300" y="6291163"/>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81666</xdr:rowOff>
    </xdr:from>
    <xdr:to>
      <xdr:col>24</xdr:col>
      <xdr:colOff>114300</xdr:colOff>
      <xdr:row>37</xdr:row>
      <xdr:rowOff>11816</xdr:rowOff>
    </xdr:to>
    <xdr:sp macro="" textlink="">
      <xdr:nvSpPr>
        <xdr:cNvPr id="82" name="楕円 81"/>
        <xdr:cNvSpPr/>
      </xdr:nvSpPr>
      <xdr:spPr>
        <a:xfrm>
          <a:off x="4584700" y="62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60093</xdr:rowOff>
    </xdr:from>
    <xdr:ext cx="534377" cy="259045"/>
    <xdr:sp macro="" textlink="">
      <xdr:nvSpPr>
        <xdr:cNvPr id="83" name="人件費該当値テキスト"/>
        <xdr:cNvSpPr txBox="1"/>
      </xdr:nvSpPr>
      <xdr:spPr>
        <a:xfrm>
          <a:off x="4686300" y="6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90027</xdr:rowOff>
    </xdr:from>
    <xdr:to>
      <xdr:col>20</xdr:col>
      <xdr:colOff>38100</xdr:colOff>
      <xdr:row>37</xdr:row>
      <xdr:rowOff>20177</xdr:rowOff>
    </xdr:to>
    <xdr:sp macro="" textlink="">
      <xdr:nvSpPr>
        <xdr:cNvPr id="84" name="楕円 83"/>
        <xdr:cNvSpPr/>
      </xdr:nvSpPr>
      <xdr:spPr>
        <a:xfrm>
          <a:off x="3746500" y="6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11304</xdr:rowOff>
    </xdr:from>
    <xdr:ext cx="534377" cy="259045"/>
    <xdr:sp macro="" textlink="">
      <xdr:nvSpPr>
        <xdr:cNvPr id="85" name="テキスト ボックス 84"/>
        <xdr:cNvSpPr txBox="1"/>
      </xdr:nvSpPr>
      <xdr:spPr>
        <a:xfrm>
          <a:off x="3530111" y="635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80997</xdr:rowOff>
    </xdr:from>
    <xdr:to>
      <xdr:col>15</xdr:col>
      <xdr:colOff>101600</xdr:colOff>
      <xdr:row>37</xdr:row>
      <xdr:rowOff>11147</xdr:rowOff>
    </xdr:to>
    <xdr:sp macro="" textlink="">
      <xdr:nvSpPr>
        <xdr:cNvPr id="86" name="楕円 85"/>
        <xdr:cNvSpPr/>
      </xdr:nvSpPr>
      <xdr:spPr>
        <a:xfrm>
          <a:off x="2857500" y="62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2274</xdr:rowOff>
    </xdr:from>
    <xdr:ext cx="534377" cy="259045"/>
    <xdr:sp macro="" textlink="">
      <xdr:nvSpPr>
        <xdr:cNvPr id="87" name="テキスト ボックス 86"/>
        <xdr:cNvSpPr txBox="1"/>
      </xdr:nvSpPr>
      <xdr:spPr>
        <a:xfrm>
          <a:off x="2641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68163</xdr:rowOff>
    </xdr:from>
    <xdr:to>
      <xdr:col>10</xdr:col>
      <xdr:colOff>165100</xdr:colOff>
      <xdr:row>36</xdr:row>
      <xdr:rowOff>169763</xdr:rowOff>
    </xdr:to>
    <xdr:sp macro="" textlink="">
      <xdr:nvSpPr>
        <xdr:cNvPr id="88" name="楕円 87"/>
        <xdr:cNvSpPr/>
      </xdr:nvSpPr>
      <xdr:spPr>
        <a:xfrm>
          <a:off x="1968500" y="6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160890</xdr:rowOff>
    </xdr:from>
    <xdr:ext cx="534377" cy="259045"/>
    <xdr:sp macro="" textlink="">
      <xdr:nvSpPr>
        <xdr:cNvPr id="89" name="テキスト ボックス 88"/>
        <xdr:cNvSpPr txBox="1"/>
      </xdr:nvSpPr>
      <xdr:spPr>
        <a:xfrm>
          <a:off x="1752111" y="633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84132</xdr:rowOff>
    </xdr:from>
    <xdr:to>
      <xdr:col>6</xdr:col>
      <xdr:colOff>38100</xdr:colOff>
      <xdr:row>37</xdr:row>
      <xdr:rowOff>14282</xdr:rowOff>
    </xdr:to>
    <xdr:sp macro="" textlink="">
      <xdr:nvSpPr>
        <xdr:cNvPr id="90" name="楕円 89"/>
        <xdr:cNvSpPr/>
      </xdr:nvSpPr>
      <xdr:spPr>
        <a:xfrm>
          <a:off x="1079500" y="62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30809</xdr:rowOff>
    </xdr:from>
    <xdr:ext cx="534377" cy="259045"/>
    <xdr:sp macro="" textlink="">
      <xdr:nvSpPr>
        <xdr:cNvPr id="91" name="テキスト ボックス 90"/>
        <xdr:cNvSpPr txBox="1"/>
      </xdr:nvSpPr>
      <xdr:spPr>
        <a:xfrm>
          <a:off x="863111" y="60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26135</xdr:rowOff>
    </xdr:from>
    <xdr:to>
      <xdr:col>24</xdr:col>
      <xdr:colOff>63500</xdr:colOff>
      <xdr:row>56</xdr:row>
      <xdr:rowOff>60310</xdr:rowOff>
    </xdr:to>
    <xdr:cxnSp macro="">
      <xdr:nvCxnSpPr>
        <xdr:cNvPr id="123" name="直線コネクタ 122"/>
        <xdr:cNvCxnSpPr/>
      </xdr:nvCxnSpPr>
      <xdr:spPr>
        <a:xfrm flipV="1">
          <a:off x="3797300" y="9627335"/>
          <a:ext cx="8382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60310</xdr:rowOff>
    </xdr:from>
    <xdr:to>
      <xdr:col>19</xdr:col>
      <xdr:colOff>177800</xdr:colOff>
      <xdr:row>56</xdr:row>
      <xdr:rowOff>107908</xdr:rowOff>
    </xdr:to>
    <xdr:cxnSp macro="">
      <xdr:nvCxnSpPr>
        <xdr:cNvPr id="126" name="直線コネクタ 125"/>
        <xdr:cNvCxnSpPr/>
      </xdr:nvCxnSpPr>
      <xdr:spPr>
        <a:xfrm flipV="1">
          <a:off x="2908300" y="9661510"/>
          <a:ext cx="8890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88134</xdr:rowOff>
    </xdr:from>
    <xdr:to>
      <xdr:col>15</xdr:col>
      <xdr:colOff>50800</xdr:colOff>
      <xdr:row>56</xdr:row>
      <xdr:rowOff>107908</xdr:rowOff>
    </xdr:to>
    <xdr:cxnSp macro="">
      <xdr:nvCxnSpPr>
        <xdr:cNvPr id="129" name="直線コネクタ 128"/>
        <xdr:cNvCxnSpPr/>
      </xdr:nvCxnSpPr>
      <xdr:spPr>
        <a:xfrm>
          <a:off x="2019300" y="968933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88134</xdr:rowOff>
    </xdr:from>
    <xdr:to>
      <xdr:col>10</xdr:col>
      <xdr:colOff>114300</xdr:colOff>
      <xdr:row>56</xdr:row>
      <xdr:rowOff>99433</xdr:rowOff>
    </xdr:to>
    <xdr:cxnSp macro="">
      <xdr:nvCxnSpPr>
        <xdr:cNvPr id="132" name="直線コネクタ 131"/>
        <xdr:cNvCxnSpPr/>
      </xdr:nvCxnSpPr>
      <xdr:spPr>
        <a:xfrm flipV="1">
          <a:off x="1130300" y="9689334"/>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146785</xdr:rowOff>
    </xdr:from>
    <xdr:to>
      <xdr:col>24</xdr:col>
      <xdr:colOff>114300</xdr:colOff>
      <xdr:row>56</xdr:row>
      <xdr:rowOff>76935</xdr:rowOff>
    </xdr:to>
    <xdr:sp macro="" textlink="">
      <xdr:nvSpPr>
        <xdr:cNvPr id="142" name="楕円 141"/>
        <xdr:cNvSpPr/>
      </xdr:nvSpPr>
      <xdr:spPr>
        <a:xfrm>
          <a:off x="4584700" y="95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125212</xdr:rowOff>
    </xdr:from>
    <xdr:ext cx="534377" cy="259045"/>
    <xdr:sp macro="" textlink="">
      <xdr:nvSpPr>
        <xdr:cNvPr id="143" name="物件費該当値テキスト"/>
        <xdr:cNvSpPr txBox="1"/>
      </xdr:nvSpPr>
      <xdr:spPr>
        <a:xfrm>
          <a:off x="4686300" y="9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9510</xdr:rowOff>
    </xdr:from>
    <xdr:to>
      <xdr:col>20</xdr:col>
      <xdr:colOff>38100</xdr:colOff>
      <xdr:row>56</xdr:row>
      <xdr:rowOff>111110</xdr:rowOff>
    </xdr:to>
    <xdr:sp macro="" textlink="">
      <xdr:nvSpPr>
        <xdr:cNvPr id="144" name="楕円 143"/>
        <xdr:cNvSpPr/>
      </xdr:nvSpPr>
      <xdr:spPr>
        <a:xfrm>
          <a:off x="3746500" y="96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102237</xdr:rowOff>
    </xdr:from>
    <xdr:ext cx="534377" cy="259045"/>
    <xdr:sp macro="" textlink="">
      <xdr:nvSpPr>
        <xdr:cNvPr id="145" name="テキスト ボックス 144"/>
        <xdr:cNvSpPr txBox="1"/>
      </xdr:nvSpPr>
      <xdr:spPr>
        <a:xfrm>
          <a:off x="3530111" y="97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57108</xdr:rowOff>
    </xdr:from>
    <xdr:to>
      <xdr:col>15</xdr:col>
      <xdr:colOff>101600</xdr:colOff>
      <xdr:row>56</xdr:row>
      <xdr:rowOff>158708</xdr:rowOff>
    </xdr:to>
    <xdr:sp macro="" textlink="">
      <xdr:nvSpPr>
        <xdr:cNvPr id="146" name="楕円 145"/>
        <xdr:cNvSpPr/>
      </xdr:nvSpPr>
      <xdr:spPr>
        <a:xfrm>
          <a:off x="2857500" y="96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149835</xdr:rowOff>
    </xdr:from>
    <xdr:ext cx="534377" cy="259045"/>
    <xdr:sp macro="" textlink="">
      <xdr:nvSpPr>
        <xdr:cNvPr id="147" name="テキスト ボックス 146"/>
        <xdr:cNvSpPr txBox="1"/>
      </xdr:nvSpPr>
      <xdr:spPr>
        <a:xfrm>
          <a:off x="2641111" y="975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37334</xdr:rowOff>
    </xdr:from>
    <xdr:to>
      <xdr:col>10</xdr:col>
      <xdr:colOff>165100</xdr:colOff>
      <xdr:row>56</xdr:row>
      <xdr:rowOff>138934</xdr:rowOff>
    </xdr:to>
    <xdr:sp macro="" textlink="">
      <xdr:nvSpPr>
        <xdr:cNvPr id="148" name="楕円 147"/>
        <xdr:cNvSpPr/>
      </xdr:nvSpPr>
      <xdr:spPr>
        <a:xfrm>
          <a:off x="1968500" y="96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130061</xdr:rowOff>
    </xdr:from>
    <xdr:ext cx="534377" cy="259045"/>
    <xdr:sp macro="" textlink="">
      <xdr:nvSpPr>
        <xdr:cNvPr id="149" name="テキスト ボックス 148"/>
        <xdr:cNvSpPr txBox="1"/>
      </xdr:nvSpPr>
      <xdr:spPr>
        <a:xfrm>
          <a:off x="1752111" y="9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48633</xdr:rowOff>
    </xdr:from>
    <xdr:to>
      <xdr:col>6</xdr:col>
      <xdr:colOff>38100</xdr:colOff>
      <xdr:row>56</xdr:row>
      <xdr:rowOff>150233</xdr:rowOff>
    </xdr:to>
    <xdr:sp macro="" textlink="">
      <xdr:nvSpPr>
        <xdr:cNvPr id="150" name="楕円 149"/>
        <xdr:cNvSpPr/>
      </xdr:nvSpPr>
      <xdr:spPr>
        <a:xfrm>
          <a:off x="1079500" y="96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141360</xdr:rowOff>
    </xdr:from>
    <xdr:ext cx="534377" cy="259045"/>
    <xdr:sp macro="" textlink="">
      <xdr:nvSpPr>
        <xdr:cNvPr id="151" name="テキスト ボックス 150"/>
        <xdr:cNvSpPr txBox="1"/>
      </xdr:nvSpPr>
      <xdr:spPr>
        <a:xfrm>
          <a:off x="863111"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50660</xdr:rowOff>
    </xdr:from>
    <xdr:to>
      <xdr:col>24</xdr:col>
      <xdr:colOff>63500</xdr:colOff>
      <xdr:row>78</xdr:row>
      <xdr:rowOff>71349</xdr:rowOff>
    </xdr:to>
    <xdr:cxnSp macro="">
      <xdr:nvCxnSpPr>
        <xdr:cNvPr id="180" name="直線コネクタ 179"/>
        <xdr:cNvCxnSpPr/>
      </xdr:nvCxnSpPr>
      <xdr:spPr>
        <a:xfrm flipV="1">
          <a:off x="3797300" y="13423760"/>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71349</xdr:rowOff>
    </xdr:from>
    <xdr:to>
      <xdr:col>19</xdr:col>
      <xdr:colOff>177800</xdr:colOff>
      <xdr:row>78</xdr:row>
      <xdr:rowOff>85750</xdr:rowOff>
    </xdr:to>
    <xdr:cxnSp macro="">
      <xdr:nvCxnSpPr>
        <xdr:cNvPr id="183" name="直線コネクタ 182"/>
        <xdr:cNvCxnSpPr/>
      </xdr:nvCxnSpPr>
      <xdr:spPr>
        <a:xfrm flipV="1">
          <a:off x="2908300" y="13444449"/>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84113</xdr:rowOff>
    </xdr:from>
    <xdr:to>
      <xdr:col>15</xdr:col>
      <xdr:colOff>50800</xdr:colOff>
      <xdr:row>78</xdr:row>
      <xdr:rowOff>85750</xdr:rowOff>
    </xdr:to>
    <xdr:cxnSp macro="">
      <xdr:nvCxnSpPr>
        <xdr:cNvPr id="186" name="直線コネクタ 185"/>
        <xdr:cNvCxnSpPr/>
      </xdr:nvCxnSpPr>
      <xdr:spPr>
        <a:xfrm>
          <a:off x="2019300" y="13457213"/>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84113</xdr:rowOff>
    </xdr:from>
    <xdr:to>
      <xdr:col>10</xdr:col>
      <xdr:colOff>114300</xdr:colOff>
      <xdr:row>78</xdr:row>
      <xdr:rowOff>124422</xdr:rowOff>
    </xdr:to>
    <xdr:cxnSp macro="">
      <xdr:nvCxnSpPr>
        <xdr:cNvPr id="189" name="直線コネクタ 188"/>
        <xdr:cNvCxnSpPr/>
      </xdr:nvCxnSpPr>
      <xdr:spPr>
        <a:xfrm flipV="1">
          <a:off x="1130300" y="13457213"/>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171310</xdr:rowOff>
    </xdr:from>
    <xdr:to>
      <xdr:col>24</xdr:col>
      <xdr:colOff>114300</xdr:colOff>
      <xdr:row>78</xdr:row>
      <xdr:rowOff>101460</xdr:rowOff>
    </xdr:to>
    <xdr:sp macro="" textlink="">
      <xdr:nvSpPr>
        <xdr:cNvPr id="199" name="楕円 198"/>
        <xdr:cNvSpPr/>
      </xdr:nvSpPr>
      <xdr:spPr>
        <a:xfrm>
          <a:off x="4584700" y="13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149737</xdr:rowOff>
    </xdr:from>
    <xdr:ext cx="469744" cy="259045"/>
    <xdr:sp macro="" textlink="">
      <xdr:nvSpPr>
        <xdr:cNvPr id="200" name="維持補修費該当値テキスト"/>
        <xdr:cNvSpPr txBox="1"/>
      </xdr:nvSpPr>
      <xdr:spPr>
        <a:xfrm>
          <a:off x="4686300" y="133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20549</xdr:rowOff>
    </xdr:from>
    <xdr:to>
      <xdr:col>20</xdr:col>
      <xdr:colOff>38100</xdr:colOff>
      <xdr:row>78</xdr:row>
      <xdr:rowOff>122149</xdr:rowOff>
    </xdr:to>
    <xdr:sp macro="" textlink="">
      <xdr:nvSpPr>
        <xdr:cNvPr id="201" name="楕円 200"/>
        <xdr:cNvSpPr/>
      </xdr:nvSpPr>
      <xdr:spPr>
        <a:xfrm>
          <a:off x="3746500" y="133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113276</xdr:rowOff>
    </xdr:from>
    <xdr:ext cx="469744" cy="259045"/>
    <xdr:sp macro="" textlink="">
      <xdr:nvSpPr>
        <xdr:cNvPr id="202" name="テキスト ボックス 201"/>
        <xdr:cNvSpPr txBox="1"/>
      </xdr:nvSpPr>
      <xdr:spPr>
        <a:xfrm>
          <a:off x="3562428" y="134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34950</xdr:rowOff>
    </xdr:from>
    <xdr:to>
      <xdr:col>15</xdr:col>
      <xdr:colOff>101600</xdr:colOff>
      <xdr:row>78</xdr:row>
      <xdr:rowOff>136550</xdr:rowOff>
    </xdr:to>
    <xdr:sp macro="" textlink="">
      <xdr:nvSpPr>
        <xdr:cNvPr id="203" name="楕円 202"/>
        <xdr:cNvSpPr/>
      </xdr:nvSpPr>
      <xdr:spPr>
        <a:xfrm>
          <a:off x="2857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127677</xdr:rowOff>
    </xdr:from>
    <xdr:ext cx="469744" cy="259045"/>
    <xdr:sp macro="" textlink="">
      <xdr:nvSpPr>
        <xdr:cNvPr id="204" name="テキスト ボックス 203"/>
        <xdr:cNvSpPr txBox="1"/>
      </xdr:nvSpPr>
      <xdr:spPr>
        <a:xfrm>
          <a:off x="2673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33313</xdr:rowOff>
    </xdr:from>
    <xdr:to>
      <xdr:col>10</xdr:col>
      <xdr:colOff>165100</xdr:colOff>
      <xdr:row>78</xdr:row>
      <xdr:rowOff>134913</xdr:rowOff>
    </xdr:to>
    <xdr:sp macro="" textlink="">
      <xdr:nvSpPr>
        <xdr:cNvPr id="205" name="楕円 204"/>
        <xdr:cNvSpPr/>
      </xdr:nvSpPr>
      <xdr:spPr>
        <a:xfrm>
          <a:off x="1968500" y="134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126040</xdr:rowOff>
    </xdr:from>
    <xdr:ext cx="469744" cy="259045"/>
    <xdr:sp macro="" textlink="">
      <xdr:nvSpPr>
        <xdr:cNvPr id="206" name="テキスト ボックス 205"/>
        <xdr:cNvSpPr txBox="1"/>
      </xdr:nvSpPr>
      <xdr:spPr>
        <a:xfrm>
          <a:off x="1784428" y="1349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73622</xdr:rowOff>
    </xdr:from>
    <xdr:to>
      <xdr:col>6</xdr:col>
      <xdr:colOff>38100</xdr:colOff>
      <xdr:row>79</xdr:row>
      <xdr:rowOff>3772</xdr:rowOff>
    </xdr:to>
    <xdr:sp macro="" textlink="">
      <xdr:nvSpPr>
        <xdr:cNvPr id="207" name="楕円 206"/>
        <xdr:cNvSpPr/>
      </xdr:nvSpPr>
      <xdr:spPr>
        <a:xfrm>
          <a:off x="1079500" y="134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166349</xdr:rowOff>
    </xdr:from>
    <xdr:ext cx="469744" cy="259045"/>
    <xdr:sp macro="" textlink="">
      <xdr:nvSpPr>
        <xdr:cNvPr id="208" name="テキスト ボックス 207"/>
        <xdr:cNvSpPr txBox="1"/>
      </xdr:nvSpPr>
      <xdr:spPr>
        <a:xfrm>
          <a:off x="895428" y="1353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11900</xdr:rowOff>
    </xdr:from>
    <xdr:to>
      <xdr:col>24</xdr:col>
      <xdr:colOff>63500</xdr:colOff>
      <xdr:row>99</xdr:row>
      <xdr:rowOff>24371</xdr:rowOff>
    </xdr:to>
    <xdr:cxnSp macro="">
      <xdr:nvCxnSpPr>
        <xdr:cNvPr id="238" name="直線コネクタ 237"/>
        <xdr:cNvCxnSpPr/>
      </xdr:nvCxnSpPr>
      <xdr:spPr>
        <a:xfrm>
          <a:off x="3797300" y="16985450"/>
          <a:ext cx="8382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635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170511</xdr:rowOff>
    </xdr:from>
    <xdr:to>
      <xdr:col>19</xdr:col>
      <xdr:colOff>177800</xdr:colOff>
      <xdr:row>99</xdr:row>
      <xdr:rowOff>11900</xdr:rowOff>
    </xdr:to>
    <xdr:cxnSp macro="">
      <xdr:nvCxnSpPr>
        <xdr:cNvPr id="241" name="直線コネクタ 240"/>
        <xdr:cNvCxnSpPr/>
      </xdr:nvCxnSpPr>
      <xdr:spPr>
        <a:xfrm>
          <a:off x="2908300" y="16972611"/>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170511</xdr:rowOff>
    </xdr:from>
    <xdr:to>
      <xdr:col>15</xdr:col>
      <xdr:colOff>50800</xdr:colOff>
      <xdr:row>99</xdr:row>
      <xdr:rowOff>90602</xdr:rowOff>
    </xdr:to>
    <xdr:cxnSp macro="">
      <xdr:nvCxnSpPr>
        <xdr:cNvPr id="244" name="直線コネクタ 243"/>
        <xdr:cNvCxnSpPr/>
      </xdr:nvCxnSpPr>
      <xdr:spPr>
        <a:xfrm flipV="1">
          <a:off x="2019300" y="16972611"/>
          <a:ext cx="889000" cy="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90602</xdr:rowOff>
    </xdr:from>
    <xdr:to>
      <xdr:col>10</xdr:col>
      <xdr:colOff>114300</xdr:colOff>
      <xdr:row>99</xdr:row>
      <xdr:rowOff>115532</xdr:rowOff>
    </xdr:to>
    <xdr:cxnSp macro="">
      <xdr:nvCxnSpPr>
        <xdr:cNvPr id="247" name="直線コネクタ 246"/>
        <xdr:cNvCxnSpPr/>
      </xdr:nvCxnSpPr>
      <xdr:spPr>
        <a:xfrm flipV="1">
          <a:off x="1130300" y="17064152"/>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103548</xdr:rowOff>
    </xdr:from>
    <xdr:ext cx="534377" cy="259045"/>
    <xdr:sp macro="" textlink="">
      <xdr:nvSpPr>
        <xdr:cNvPr id="249" name="テキスト ボックス 248"/>
        <xdr:cNvSpPr txBox="1"/>
      </xdr:nvSpPr>
      <xdr:spPr>
        <a:xfrm>
          <a:off x="1752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51" name="テキスト ボックス 250"/>
        <xdr:cNvSpPr txBox="1"/>
      </xdr:nvSpPr>
      <xdr:spPr>
        <a:xfrm>
          <a:off x="863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145021</xdr:rowOff>
    </xdr:from>
    <xdr:to>
      <xdr:col>24</xdr:col>
      <xdr:colOff>114300</xdr:colOff>
      <xdr:row>99</xdr:row>
      <xdr:rowOff>75171</xdr:rowOff>
    </xdr:to>
    <xdr:sp macro="" textlink="">
      <xdr:nvSpPr>
        <xdr:cNvPr id="257" name="楕円 256"/>
        <xdr:cNvSpPr/>
      </xdr:nvSpPr>
      <xdr:spPr>
        <a:xfrm>
          <a:off x="4584700" y="169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59948</xdr:rowOff>
    </xdr:from>
    <xdr:ext cx="534377" cy="259045"/>
    <xdr:sp macro="" textlink="">
      <xdr:nvSpPr>
        <xdr:cNvPr id="258" name="扶助費該当値テキスト"/>
        <xdr:cNvSpPr txBox="1"/>
      </xdr:nvSpPr>
      <xdr:spPr>
        <a:xfrm>
          <a:off x="4686300" y="1686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132550</xdr:rowOff>
    </xdr:from>
    <xdr:to>
      <xdr:col>20</xdr:col>
      <xdr:colOff>38100</xdr:colOff>
      <xdr:row>99</xdr:row>
      <xdr:rowOff>62700</xdr:rowOff>
    </xdr:to>
    <xdr:sp macro="" textlink="">
      <xdr:nvSpPr>
        <xdr:cNvPr id="259" name="楕円 258"/>
        <xdr:cNvSpPr/>
      </xdr:nvSpPr>
      <xdr:spPr>
        <a:xfrm>
          <a:off x="3746500" y="169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53827</xdr:rowOff>
    </xdr:from>
    <xdr:ext cx="534377" cy="259045"/>
    <xdr:sp macro="" textlink="">
      <xdr:nvSpPr>
        <xdr:cNvPr id="260" name="テキスト ボックス 259"/>
        <xdr:cNvSpPr txBox="1"/>
      </xdr:nvSpPr>
      <xdr:spPr>
        <a:xfrm>
          <a:off x="3530111" y="170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119711</xdr:rowOff>
    </xdr:from>
    <xdr:to>
      <xdr:col>15</xdr:col>
      <xdr:colOff>101600</xdr:colOff>
      <xdr:row>99</xdr:row>
      <xdr:rowOff>49861</xdr:rowOff>
    </xdr:to>
    <xdr:sp macro="" textlink="">
      <xdr:nvSpPr>
        <xdr:cNvPr id="261" name="楕円 260"/>
        <xdr:cNvSpPr/>
      </xdr:nvSpPr>
      <xdr:spPr>
        <a:xfrm>
          <a:off x="2857500" y="169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40988</xdr:rowOff>
    </xdr:from>
    <xdr:ext cx="534377" cy="259045"/>
    <xdr:sp macro="" textlink="">
      <xdr:nvSpPr>
        <xdr:cNvPr id="262" name="テキスト ボックス 261"/>
        <xdr:cNvSpPr txBox="1"/>
      </xdr:nvSpPr>
      <xdr:spPr>
        <a:xfrm>
          <a:off x="2641111" y="170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39802</xdr:rowOff>
    </xdr:from>
    <xdr:to>
      <xdr:col>10</xdr:col>
      <xdr:colOff>165100</xdr:colOff>
      <xdr:row>99</xdr:row>
      <xdr:rowOff>141402</xdr:rowOff>
    </xdr:to>
    <xdr:sp macro="" textlink="">
      <xdr:nvSpPr>
        <xdr:cNvPr id="263" name="楕円 262"/>
        <xdr:cNvSpPr/>
      </xdr:nvSpPr>
      <xdr:spPr>
        <a:xfrm>
          <a:off x="1968500" y="170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132529</xdr:rowOff>
    </xdr:from>
    <xdr:ext cx="534377" cy="259045"/>
    <xdr:sp macro="" textlink="">
      <xdr:nvSpPr>
        <xdr:cNvPr id="264" name="テキスト ボックス 263"/>
        <xdr:cNvSpPr txBox="1"/>
      </xdr:nvSpPr>
      <xdr:spPr>
        <a:xfrm>
          <a:off x="1752111" y="171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64732</xdr:rowOff>
    </xdr:from>
    <xdr:to>
      <xdr:col>6</xdr:col>
      <xdr:colOff>38100</xdr:colOff>
      <xdr:row>99</xdr:row>
      <xdr:rowOff>166332</xdr:rowOff>
    </xdr:to>
    <xdr:sp macro="" textlink="">
      <xdr:nvSpPr>
        <xdr:cNvPr id="265" name="楕円 264"/>
        <xdr:cNvSpPr/>
      </xdr:nvSpPr>
      <xdr:spPr>
        <a:xfrm>
          <a:off x="1079500" y="170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157459</xdr:rowOff>
    </xdr:from>
    <xdr:ext cx="534377" cy="259045"/>
    <xdr:sp macro="" textlink="">
      <xdr:nvSpPr>
        <xdr:cNvPr id="266" name="テキスト ボックス 265"/>
        <xdr:cNvSpPr txBox="1"/>
      </xdr:nvSpPr>
      <xdr:spPr>
        <a:xfrm>
          <a:off x="863111" y="171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121412</xdr:rowOff>
    </xdr:from>
    <xdr:to>
      <xdr:col>55</xdr:col>
      <xdr:colOff>0</xdr:colOff>
      <xdr:row>35</xdr:row>
      <xdr:rowOff>151076</xdr:rowOff>
    </xdr:to>
    <xdr:cxnSp macro="">
      <xdr:nvCxnSpPr>
        <xdr:cNvPr id="297" name="直線コネクタ 296"/>
        <xdr:cNvCxnSpPr/>
      </xdr:nvCxnSpPr>
      <xdr:spPr>
        <a:xfrm>
          <a:off x="9639300" y="6122162"/>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121412</xdr:rowOff>
    </xdr:from>
    <xdr:to>
      <xdr:col>50</xdr:col>
      <xdr:colOff>114300</xdr:colOff>
      <xdr:row>35</xdr:row>
      <xdr:rowOff>141442</xdr:rowOff>
    </xdr:to>
    <xdr:cxnSp macro="">
      <xdr:nvCxnSpPr>
        <xdr:cNvPr id="300" name="直線コネクタ 299"/>
        <xdr:cNvCxnSpPr/>
      </xdr:nvCxnSpPr>
      <xdr:spPr>
        <a:xfrm flipV="1">
          <a:off x="8750300" y="6122162"/>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82681</xdr:rowOff>
    </xdr:from>
    <xdr:to>
      <xdr:col>45</xdr:col>
      <xdr:colOff>177800</xdr:colOff>
      <xdr:row>35</xdr:row>
      <xdr:rowOff>141442</xdr:rowOff>
    </xdr:to>
    <xdr:cxnSp macro="">
      <xdr:nvCxnSpPr>
        <xdr:cNvPr id="303" name="直線コネクタ 302"/>
        <xdr:cNvCxnSpPr/>
      </xdr:nvCxnSpPr>
      <xdr:spPr>
        <a:xfrm>
          <a:off x="7861300" y="5911981"/>
          <a:ext cx="889000" cy="23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82681</xdr:rowOff>
    </xdr:from>
    <xdr:to>
      <xdr:col>41</xdr:col>
      <xdr:colOff>50800</xdr:colOff>
      <xdr:row>35</xdr:row>
      <xdr:rowOff>102961</xdr:rowOff>
    </xdr:to>
    <xdr:cxnSp macro="">
      <xdr:nvCxnSpPr>
        <xdr:cNvPr id="306" name="直線コネクタ 305"/>
        <xdr:cNvCxnSpPr/>
      </xdr:nvCxnSpPr>
      <xdr:spPr>
        <a:xfrm flipV="1">
          <a:off x="6972300" y="5911981"/>
          <a:ext cx="889000" cy="1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100276</xdr:rowOff>
    </xdr:from>
    <xdr:to>
      <xdr:col>55</xdr:col>
      <xdr:colOff>50800</xdr:colOff>
      <xdr:row>36</xdr:row>
      <xdr:rowOff>30426</xdr:rowOff>
    </xdr:to>
    <xdr:sp macro="" textlink="">
      <xdr:nvSpPr>
        <xdr:cNvPr id="316" name="楕円 315"/>
        <xdr:cNvSpPr/>
      </xdr:nvSpPr>
      <xdr:spPr>
        <a:xfrm>
          <a:off x="10426700" y="61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123153</xdr:rowOff>
    </xdr:from>
    <xdr:ext cx="534377" cy="259045"/>
    <xdr:sp macro="" textlink="">
      <xdr:nvSpPr>
        <xdr:cNvPr id="317" name="補助費等該当値テキスト"/>
        <xdr:cNvSpPr txBox="1"/>
      </xdr:nvSpPr>
      <xdr:spPr>
        <a:xfrm>
          <a:off x="10528300" y="59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70612</xdr:rowOff>
    </xdr:from>
    <xdr:to>
      <xdr:col>50</xdr:col>
      <xdr:colOff>165100</xdr:colOff>
      <xdr:row>36</xdr:row>
      <xdr:rowOff>762</xdr:rowOff>
    </xdr:to>
    <xdr:sp macro="" textlink="">
      <xdr:nvSpPr>
        <xdr:cNvPr id="318" name="楕円 317"/>
        <xdr:cNvSpPr/>
      </xdr:nvSpPr>
      <xdr:spPr>
        <a:xfrm>
          <a:off x="9588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17289</xdr:rowOff>
    </xdr:from>
    <xdr:ext cx="534377" cy="259045"/>
    <xdr:sp macro="" textlink="">
      <xdr:nvSpPr>
        <xdr:cNvPr id="319" name="テキスト ボックス 318"/>
        <xdr:cNvSpPr txBox="1"/>
      </xdr:nvSpPr>
      <xdr:spPr>
        <a:xfrm>
          <a:off x="9372111" y="58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90642</xdr:rowOff>
    </xdr:from>
    <xdr:to>
      <xdr:col>46</xdr:col>
      <xdr:colOff>38100</xdr:colOff>
      <xdr:row>36</xdr:row>
      <xdr:rowOff>20792</xdr:rowOff>
    </xdr:to>
    <xdr:sp macro="" textlink="">
      <xdr:nvSpPr>
        <xdr:cNvPr id="320" name="楕円 319"/>
        <xdr:cNvSpPr/>
      </xdr:nvSpPr>
      <xdr:spPr>
        <a:xfrm>
          <a:off x="8699500" y="609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37319</xdr:rowOff>
    </xdr:from>
    <xdr:ext cx="534377" cy="259045"/>
    <xdr:sp macro="" textlink="">
      <xdr:nvSpPr>
        <xdr:cNvPr id="321" name="テキスト ボックス 320"/>
        <xdr:cNvSpPr txBox="1"/>
      </xdr:nvSpPr>
      <xdr:spPr>
        <a:xfrm>
          <a:off x="8483111" y="586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31881</xdr:rowOff>
    </xdr:from>
    <xdr:to>
      <xdr:col>41</xdr:col>
      <xdr:colOff>101600</xdr:colOff>
      <xdr:row>34</xdr:row>
      <xdr:rowOff>133481</xdr:rowOff>
    </xdr:to>
    <xdr:sp macro="" textlink="">
      <xdr:nvSpPr>
        <xdr:cNvPr id="322" name="楕円 321"/>
        <xdr:cNvSpPr/>
      </xdr:nvSpPr>
      <xdr:spPr>
        <a:xfrm>
          <a:off x="7810500" y="58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150008</xdr:rowOff>
    </xdr:from>
    <xdr:ext cx="534377" cy="259045"/>
    <xdr:sp macro="" textlink="">
      <xdr:nvSpPr>
        <xdr:cNvPr id="323" name="テキスト ボックス 322"/>
        <xdr:cNvSpPr txBox="1"/>
      </xdr:nvSpPr>
      <xdr:spPr>
        <a:xfrm>
          <a:off x="7594111" y="56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52161</xdr:rowOff>
    </xdr:from>
    <xdr:to>
      <xdr:col>36</xdr:col>
      <xdr:colOff>165100</xdr:colOff>
      <xdr:row>35</xdr:row>
      <xdr:rowOff>153761</xdr:rowOff>
    </xdr:to>
    <xdr:sp macro="" textlink="">
      <xdr:nvSpPr>
        <xdr:cNvPr id="324" name="楕円 323"/>
        <xdr:cNvSpPr/>
      </xdr:nvSpPr>
      <xdr:spPr>
        <a:xfrm>
          <a:off x="6921500" y="60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170288</xdr:rowOff>
    </xdr:from>
    <xdr:ext cx="534377" cy="259045"/>
    <xdr:sp macro="" textlink="">
      <xdr:nvSpPr>
        <xdr:cNvPr id="325" name="テキスト ボックス 324"/>
        <xdr:cNvSpPr txBox="1"/>
      </xdr:nvSpPr>
      <xdr:spPr>
        <a:xfrm>
          <a:off x="6705111" y="582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168531</xdr:rowOff>
    </xdr:from>
    <xdr:to>
      <xdr:col>55</xdr:col>
      <xdr:colOff>0</xdr:colOff>
      <xdr:row>56</xdr:row>
      <xdr:rowOff>79953</xdr:rowOff>
    </xdr:to>
    <xdr:cxnSp macro="">
      <xdr:nvCxnSpPr>
        <xdr:cNvPr id="352" name="直線コネクタ 351"/>
        <xdr:cNvCxnSpPr/>
      </xdr:nvCxnSpPr>
      <xdr:spPr>
        <a:xfrm>
          <a:off x="9639300" y="9426831"/>
          <a:ext cx="838200" cy="25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xdr:cNvSpPr txBox="1"/>
      </xdr:nvSpPr>
      <xdr:spPr>
        <a:xfrm>
          <a:off x="10528300" y="9251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168531</xdr:rowOff>
    </xdr:from>
    <xdr:to>
      <xdr:col>50</xdr:col>
      <xdr:colOff>114300</xdr:colOff>
      <xdr:row>56</xdr:row>
      <xdr:rowOff>130766</xdr:rowOff>
    </xdr:to>
    <xdr:cxnSp macro="">
      <xdr:nvCxnSpPr>
        <xdr:cNvPr id="355" name="直線コネクタ 354"/>
        <xdr:cNvCxnSpPr/>
      </xdr:nvCxnSpPr>
      <xdr:spPr>
        <a:xfrm flipV="1">
          <a:off x="8750300" y="9426831"/>
          <a:ext cx="889000" cy="30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8027</xdr:rowOff>
    </xdr:from>
    <xdr:to>
      <xdr:col>45</xdr:col>
      <xdr:colOff>177800</xdr:colOff>
      <xdr:row>56</xdr:row>
      <xdr:rowOff>130766</xdr:rowOff>
    </xdr:to>
    <xdr:cxnSp macro="">
      <xdr:nvCxnSpPr>
        <xdr:cNvPr id="358" name="直線コネクタ 357"/>
        <xdr:cNvCxnSpPr/>
      </xdr:nvCxnSpPr>
      <xdr:spPr>
        <a:xfrm>
          <a:off x="7861300" y="9609227"/>
          <a:ext cx="889000" cy="12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100948</xdr:rowOff>
    </xdr:from>
    <xdr:to>
      <xdr:col>41</xdr:col>
      <xdr:colOff>50800</xdr:colOff>
      <xdr:row>56</xdr:row>
      <xdr:rowOff>8027</xdr:rowOff>
    </xdr:to>
    <xdr:cxnSp macro="">
      <xdr:nvCxnSpPr>
        <xdr:cNvPr id="361" name="直線コネクタ 360"/>
        <xdr:cNvCxnSpPr/>
      </xdr:nvCxnSpPr>
      <xdr:spPr>
        <a:xfrm>
          <a:off x="6972300" y="9530698"/>
          <a:ext cx="889000" cy="7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29153</xdr:rowOff>
    </xdr:from>
    <xdr:to>
      <xdr:col>55</xdr:col>
      <xdr:colOff>50800</xdr:colOff>
      <xdr:row>56</xdr:row>
      <xdr:rowOff>130753</xdr:rowOff>
    </xdr:to>
    <xdr:sp macro="" textlink="">
      <xdr:nvSpPr>
        <xdr:cNvPr id="371" name="楕円 370"/>
        <xdr:cNvSpPr/>
      </xdr:nvSpPr>
      <xdr:spPr>
        <a:xfrm>
          <a:off x="10426700" y="96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7580</xdr:rowOff>
    </xdr:from>
    <xdr:ext cx="534377" cy="259045"/>
    <xdr:sp macro="" textlink="">
      <xdr:nvSpPr>
        <xdr:cNvPr id="372" name="普通建設事業費該当値テキスト"/>
        <xdr:cNvSpPr txBox="1"/>
      </xdr:nvSpPr>
      <xdr:spPr>
        <a:xfrm>
          <a:off x="10528300" y="96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117731</xdr:rowOff>
    </xdr:from>
    <xdr:to>
      <xdr:col>50</xdr:col>
      <xdr:colOff>165100</xdr:colOff>
      <xdr:row>55</xdr:row>
      <xdr:rowOff>47881</xdr:rowOff>
    </xdr:to>
    <xdr:sp macro="" textlink="">
      <xdr:nvSpPr>
        <xdr:cNvPr id="373" name="楕円 372"/>
        <xdr:cNvSpPr/>
      </xdr:nvSpPr>
      <xdr:spPr>
        <a:xfrm>
          <a:off x="9588500" y="93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64408</xdr:rowOff>
    </xdr:from>
    <xdr:ext cx="534377" cy="259045"/>
    <xdr:sp macro="" textlink="">
      <xdr:nvSpPr>
        <xdr:cNvPr id="374" name="テキスト ボックス 373"/>
        <xdr:cNvSpPr txBox="1"/>
      </xdr:nvSpPr>
      <xdr:spPr>
        <a:xfrm>
          <a:off x="9372111" y="915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79966</xdr:rowOff>
    </xdr:from>
    <xdr:to>
      <xdr:col>46</xdr:col>
      <xdr:colOff>38100</xdr:colOff>
      <xdr:row>57</xdr:row>
      <xdr:rowOff>10116</xdr:rowOff>
    </xdr:to>
    <xdr:sp macro="" textlink="">
      <xdr:nvSpPr>
        <xdr:cNvPr id="375" name="楕円 374"/>
        <xdr:cNvSpPr/>
      </xdr:nvSpPr>
      <xdr:spPr>
        <a:xfrm>
          <a:off x="8699500" y="9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1243</xdr:rowOff>
    </xdr:from>
    <xdr:ext cx="534377" cy="259045"/>
    <xdr:sp macro="" textlink="">
      <xdr:nvSpPr>
        <xdr:cNvPr id="376" name="テキスト ボックス 375"/>
        <xdr:cNvSpPr txBox="1"/>
      </xdr:nvSpPr>
      <xdr:spPr>
        <a:xfrm>
          <a:off x="8483111" y="97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128677</xdr:rowOff>
    </xdr:from>
    <xdr:to>
      <xdr:col>41</xdr:col>
      <xdr:colOff>101600</xdr:colOff>
      <xdr:row>56</xdr:row>
      <xdr:rowOff>58827</xdr:rowOff>
    </xdr:to>
    <xdr:sp macro="" textlink="">
      <xdr:nvSpPr>
        <xdr:cNvPr id="377" name="楕円 376"/>
        <xdr:cNvSpPr/>
      </xdr:nvSpPr>
      <xdr:spPr>
        <a:xfrm>
          <a:off x="7810500" y="95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49954</xdr:rowOff>
    </xdr:from>
    <xdr:ext cx="534377" cy="259045"/>
    <xdr:sp macro="" textlink="">
      <xdr:nvSpPr>
        <xdr:cNvPr id="378" name="テキスト ボックス 377"/>
        <xdr:cNvSpPr txBox="1"/>
      </xdr:nvSpPr>
      <xdr:spPr>
        <a:xfrm>
          <a:off x="7594111" y="96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50148</xdr:rowOff>
    </xdr:from>
    <xdr:to>
      <xdr:col>36</xdr:col>
      <xdr:colOff>165100</xdr:colOff>
      <xdr:row>55</xdr:row>
      <xdr:rowOff>151748</xdr:rowOff>
    </xdr:to>
    <xdr:sp macro="" textlink="">
      <xdr:nvSpPr>
        <xdr:cNvPr id="379" name="楕円 378"/>
        <xdr:cNvSpPr/>
      </xdr:nvSpPr>
      <xdr:spPr>
        <a:xfrm>
          <a:off x="6921500" y="94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142875</xdr:rowOff>
    </xdr:from>
    <xdr:ext cx="534377" cy="259045"/>
    <xdr:sp macro="" textlink="">
      <xdr:nvSpPr>
        <xdr:cNvPr id="380" name="テキスト ボックス 379"/>
        <xdr:cNvSpPr txBox="1"/>
      </xdr:nvSpPr>
      <xdr:spPr>
        <a:xfrm>
          <a:off x="6705111" y="957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123682</xdr:rowOff>
    </xdr:from>
    <xdr:to>
      <xdr:col>55</xdr:col>
      <xdr:colOff>0</xdr:colOff>
      <xdr:row>79</xdr:row>
      <xdr:rowOff>8973</xdr:rowOff>
    </xdr:to>
    <xdr:cxnSp macro="">
      <xdr:nvCxnSpPr>
        <xdr:cNvPr id="411" name="直線コネクタ 410"/>
        <xdr:cNvCxnSpPr/>
      </xdr:nvCxnSpPr>
      <xdr:spPr>
        <a:xfrm>
          <a:off x="9639300" y="12982432"/>
          <a:ext cx="838200" cy="5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123682</xdr:rowOff>
    </xdr:from>
    <xdr:to>
      <xdr:col>50</xdr:col>
      <xdr:colOff>114300</xdr:colOff>
      <xdr:row>77</xdr:row>
      <xdr:rowOff>82255</xdr:rowOff>
    </xdr:to>
    <xdr:cxnSp macro="">
      <xdr:nvCxnSpPr>
        <xdr:cNvPr id="414" name="直線コネクタ 413"/>
        <xdr:cNvCxnSpPr/>
      </xdr:nvCxnSpPr>
      <xdr:spPr>
        <a:xfrm flipV="1">
          <a:off x="8750300" y="12982432"/>
          <a:ext cx="889000" cy="3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152615</xdr:rowOff>
    </xdr:from>
    <xdr:to>
      <xdr:col>45</xdr:col>
      <xdr:colOff>177800</xdr:colOff>
      <xdr:row>77</xdr:row>
      <xdr:rowOff>82255</xdr:rowOff>
    </xdr:to>
    <xdr:cxnSp macro="">
      <xdr:nvCxnSpPr>
        <xdr:cNvPr id="417" name="直線コネクタ 416"/>
        <xdr:cNvCxnSpPr/>
      </xdr:nvCxnSpPr>
      <xdr:spPr>
        <a:xfrm>
          <a:off x="7861300" y="13182815"/>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28519</xdr:rowOff>
    </xdr:from>
    <xdr:to>
      <xdr:col>41</xdr:col>
      <xdr:colOff>50800</xdr:colOff>
      <xdr:row>76</xdr:row>
      <xdr:rowOff>152615</xdr:rowOff>
    </xdr:to>
    <xdr:cxnSp macro="">
      <xdr:nvCxnSpPr>
        <xdr:cNvPr id="420" name="直線コネクタ 419"/>
        <xdr:cNvCxnSpPr/>
      </xdr:nvCxnSpPr>
      <xdr:spPr>
        <a:xfrm>
          <a:off x="6972300" y="13058719"/>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129623</xdr:rowOff>
    </xdr:from>
    <xdr:to>
      <xdr:col>55</xdr:col>
      <xdr:colOff>50800</xdr:colOff>
      <xdr:row>79</xdr:row>
      <xdr:rowOff>59773</xdr:rowOff>
    </xdr:to>
    <xdr:sp macro="" textlink="">
      <xdr:nvSpPr>
        <xdr:cNvPr id="430" name="楕円 429"/>
        <xdr:cNvSpPr/>
      </xdr:nvSpPr>
      <xdr:spPr>
        <a:xfrm>
          <a:off x="10426700" y="135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44550</xdr:rowOff>
    </xdr:from>
    <xdr:ext cx="469744" cy="259045"/>
    <xdr:sp macro="" textlink="">
      <xdr:nvSpPr>
        <xdr:cNvPr id="431" name="普通建設事業費 （ うち新規整備　）該当値テキスト"/>
        <xdr:cNvSpPr txBox="1"/>
      </xdr:nvSpPr>
      <xdr:spPr>
        <a:xfrm>
          <a:off x="10528300" y="1341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72882</xdr:rowOff>
    </xdr:from>
    <xdr:to>
      <xdr:col>50</xdr:col>
      <xdr:colOff>165100</xdr:colOff>
      <xdr:row>76</xdr:row>
      <xdr:rowOff>3032</xdr:rowOff>
    </xdr:to>
    <xdr:sp macro="" textlink="">
      <xdr:nvSpPr>
        <xdr:cNvPr id="432" name="楕円 431"/>
        <xdr:cNvSpPr/>
      </xdr:nvSpPr>
      <xdr:spPr>
        <a:xfrm>
          <a:off x="9588500" y="1293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19559</xdr:rowOff>
    </xdr:from>
    <xdr:ext cx="534377" cy="259045"/>
    <xdr:sp macro="" textlink="">
      <xdr:nvSpPr>
        <xdr:cNvPr id="433" name="テキスト ボックス 432"/>
        <xdr:cNvSpPr txBox="1"/>
      </xdr:nvSpPr>
      <xdr:spPr>
        <a:xfrm>
          <a:off x="9372111" y="127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31455</xdr:rowOff>
    </xdr:from>
    <xdr:to>
      <xdr:col>46</xdr:col>
      <xdr:colOff>38100</xdr:colOff>
      <xdr:row>77</xdr:row>
      <xdr:rowOff>133055</xdr:rowOff>
    </xdr:to>
    <xdr:sp macro="" textlink="">
      <xdr:nvSpPr>
        <xdr:cNvPr id="434" name="楕円 433"/>
        <xdr:cNvSpPr/>
      </xdr:nvSpPr>
      <xdr:spPr>
        <a:xfrm>
          <a:off x="8699500" y="132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149582</xdr:rowOff>
    </xdr:from>
    <xdr:ext cx="534377" cy="259045"/>
    <xdr:sp macro="" textlink="">
      <xdr:nvSpPr>
        <xdr:cNvPr id="435" name="テキスト ボックス 434"/>
        <xdr:cNvSpPr txBox="1"/>
      </xdr:nvSpPr>
      <xdr:spPr>
        <a:xfrm>
          <a:off x="8483111" y="130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101815</xdr:rowOff>
    </xdr:from>
    <xdr:to>
      <xdr:col>41</xdr:col>
      <xdr:colOff>101600</xdr:colOff>
      <xdr:row>77</xdr:row>
      <xdr:rowOff>31965</xdr:rowOff>
    </xdr:to>
    <xdr:sp macro="" textlink="">
      <xdr:nvSpPr>
        <xdr:cNvPr id="436" name="楕円 435"/>
        <xdr:cNvSpPr/>
      </xdr:nvSpPr>
      <xdr:spPr>
        <a:xfrm>
          <a:off x="7810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23092</xdr:rowOff>
    </xdr:from>
    <xdr:ext cx="534377" cy="259045"/>
    <xdr:sp macro="" textlink="">
      <xdr:nvSpPr>
        <xdr:cNvPr id="437" name="テキスト ボックス 436"/>
        <xdr:cNvSpPr txBox="1"/>
      </xdr:nvSpPr>
      <xdr:spPr>
        <a:xfrm>
          <a:off x="7594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149169</xdr:rowOff>
    </xdr:from>
    <xdr:to>
      <xdr:col>36</xdr:col>
      <xdr:colOff>165100</xdr:colOff>
      <xdr:row>76</xdr:row>
      <xdr:rowOff>79319</xdr:rowOff>
    </xdr:to>
    <xdr:sp macro="" textlink="">
      <xdr:nvSpPr>
        <xdr:cNvPr id="438" name="楕円 437"/>
        <xdr:cNvSpPr/>
      </xdr:nvSpPr>
      <xdr:spPr>
        <a:xfrm>
          <a:off x="6921500" y="13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95845</xdr:rowOff>
    </xdr:from>
    <xdr:ext cx="534377" cy="259045"/>
    <xdr:sp macro="" textlink="">
      <xdr:nvSpPr>
        <xdr:cNvPr id="439" name="テキスト ボックス 438"/>
        <xdr:cNvSpPr txBox="1"/>
      </xdr:nvSpPr>
      <xdr:spPr>
        <a:xfrm>
          <a:off x="6705111" y="127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59331</xdr:rowOff>
    </xdr:from>
    <xdr:to>
      <xdr:col>55</xdr:col>
      <xdr:colOff>0</xdr:colOff>
      <xdr:row>96</xdr:row>
      <xdr:rowOff>159229</xdr:rowOff>
    </xdr:to>
    <xdr:cxnSp macro="">
      <xdr:nvCxnSpPr>
        <xdr:cNvPr id="470" name="直線コネクタ 469"/>
        <xdr:cNvCxnSpPr/>
      </xdr:nvCxnSpPr>
      <xdr:spPr>
        <a:xfrm flipV="1">
          <a:off x="9639300" y="16518531"/>
          <a:ext cx="8382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159229</xdr:rowOff>
    </xdr:from>
    <xdr:to>
      <xdr:col>50</xdr:col>
      <xdr:colOff>114300</xdr:colOff>
      <xdr:row>98</xdr:row>
      <xdr:rowOff>73309</xdr:rowOff>
    </xdr:to>
    <xdr:cxnSp macro="">
      <xdr:nvCxnSpPr>
        <xdr:cNvPr id="473" name="直線コネクタ 472"/>
        <xdr:cNvCxnSpPr/>
      </xdr:nvCxnSpPr>
      <xdr:spPr>
        <a:xfrm flipV="1">
          <a:off x="8750300" y="16618429"/>
          <a:ext cx="889000" cy="25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170675</xdr:rowOff>
    </xdr:from>
    <xdr:to>
      <xdr:col>45</xdr:col>
      <xdr:colOff>177800</xdr:colOff>
      <xdr:row>98</xdr:row>
      <xdr:rowOff>73309</xdr:rowOff>
    </xdr:to>
    <xdr:cxnSp macro="">
      <xdr:nvCxnSpPr>
        <xdr:cNvPr id="476" name="直線コネクタ 475"/>
        <xdr:cNvCxnSpPr/>
      </xdr:nvCxnSpPr>
      <xdr:spPr>
        <a:xfrm>
          <a:off x="7861300" y="16801325"/>
          <a:ext cx="8890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155082</xdr:rowOff>
    </xdr:from>
    <xdr:to>
      <xdr:col>41</xdr:col>
      <xdr:colOff>50800</xdr:colOff>
      <xdr:row>97</xdr:row>
      <xdr:rowOff>170675</xdr:rowOff>
    </xdr:to>
    <xdr:cxnSp macro="">
      <xdr:nvCxnSpPr>
        <xdr:cNvPr id="479" name="直線コネクタ 478"/>
        <xdr:cNvCxnSpPr/>
      </xdr:nvCxnSpPr>
      <xdr:spPr>
        <a:xfrm>
          <a:off x="6972300" y="1678573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8531</xdr:rowOff>
    </xdr:from>
    <xdr:to>
      <xdr:col>55</xdr:col>
      <xdr:colOff>50800</xdr:colOff>
      <xdr:row>96</xdr:row>
      <xdr:rowOff>110131</xdr:rowOff>
    </xdr:to>
    <xdr:sp macro="" textlink="">
      <xdr:nvSpPr>
        <xdr:cNvPr id="489" name="楕円 488"/>
        <xdr:cNvSpPr/>
      </xdr:nvSpPr>
      <xdr:spPr>
        <a:xfrm>
          <a:off x="10426700" y="164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158408</xdr:rowOff>
    </xdr:from>
    <xdr:ext cx="534377" cy="259045"/>
    <xdr:sp macro="" textlink="">
      <xdr:nvSpPr>
        <xdr:cNvPr id="490" name="普通建設事業費 （ うち更新整備　）該当値テキスト"/>
        <xdr:cNvSpPr txBox="1"/>
      </xdr:nvSpPr>
      <xdr:spPr>
        <a:xfrm>
          <a:off x="10528300" y="164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108429</xdr:rowOff>
    </xdr:from>
    <xdr:to>
      <xdr:col>50</xdr:col>
      <xdr:colOff>165100</xdr:colOff>
      <xdr:row>97</xdr:row>
      <xdr:rowOff>38579</xdr:rowOff>
    </xdr:to>
    <xdr:sp macro="" textlink="">
      <xdr:nvSpPr>
        <xdr:cNvPr id="491" name="楕円 490"/>
        <xdr:cNvSpPr/>
      </xdr:nvSpPr>
      <xdr:spPr>
        <a:xfrm>
          <a:off x="9588500" y="165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29706</xdr:rowOff>
    </xdr:from>
    <xdr:ext cx="534377" cy="259045"/>
    <xdr:sp macro="" textlink="">
      <xdr:nvSpPr>
        <xdr:cNvPr id="492" name="テキスト ボックス 491"/>
        <xdr:cNvSpPr txBox="1"/>
      </xdr:nvSpPr>
      <xdr:spPr>
        <a:xfrm>
          <a:off x="9372111" y="166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22509</xdr:rowOff>
    </xdr:from>
    <xdr:to>
      <xdr:col>46</xdr:col>
      <xdr:colOff>38100</xdr:colOff>
      <xdr:row>98</xdr:row>
      <xdr:rowOff>124109</xdr:rowOff>
    </xdr:to>
    <xdr:sp macro="" textlink="">
      <xdr:nvSpPr>
        <xdr:cNvPr id="493" name="楕円 492"/>
        <xdr:cNvSpPr/>
      </xdr:nvSpPr>
      <xdr:spPr>
        <a:xfrm>
          <a:off x="8699500" y="1682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115236</xdr:rowOff>
    </xdr:from>
    <xdr:ext cx="534377" cy="259045"/>
    <xdr:sp macro="" textlink="">
      <xdr:nvSpPr>
        <xdr:cNvPr id="494" name="テキスト ボックス 493"/>
        <xdr:cNvSpPr txBox="1"/>
      </xdr:nvSpPr>
      <xdr:spPr>
        <a:xfrm>
          <a:off x="8483111" y="1691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119875</xdr:rowOff>
    </xdr:from>
    <xdr:to>
      <xdr:col>41</xdr:col>
      <xdr:colOff>101600</xdr:colOff>
      <xdr:row>98</xdr:row>
      <xdr:rowOff>50025</xdr:rowOff>
    </xdr:to>
    <xdr:sp macro="" textlink="">
      <xdr:nvSpPr>
        <xdr:cNvPr id="495" name="楕円 494"/>
        <xdr:cNvSpPr/>
      </xdr:nvSpPr>
      <xdr:spPr>
        <a:xfrm>
          <a:off x="7810500" y="167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41152</xdr:rowOff>
    </xdr:from>
    <xdr:ext cx="534377" cy="259045"/>
    <xdr:sp macro="" textlink="">
      <xdr:nvSpPr>
        <xdr:cNvPr id="496" name="テキスト ボックス 495"/>
        <xdr:cNvSpPr txBox="1"/>
      </xdr:nvSpPr>
      <xdr:spPr>
        <a:xfrm>
          <a:off x="7594111" y="168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104282</xdr:rowOff>
    </xdr:from>
    <xdr:to>
      <xdr:col>36</xdr:col>
      <xdr:colOff>165100</xdr:colOff>
      <xdr:row>98</xdr:row>
      <xdr:rowOff>34432</xdr:rowOff>
    </xdr:to>
    <xdr:sp macro="" textlink="">
      <xdr:nvSpPr>
        <xdr:cNvPr id="497" name="楕円 496"/>
        <xdr:cNvSpPr/>
      </xdr:nvSpPr>
      <xdr:spPr>
        <a:xfrm>
          <a:off x="6921500" y="167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25559</xdr:rowOff>
    </xdr:from>
    <xdr:ext cx="534377" cy="259045"/>
    <xdr:sp macro="" textlink="">
      <xdr:nvSpPr>
        <xdr:cNvPr id="498" name="テキスト ボックス 497"/>
        <xdr:cNvSpPr txBox="1"/>
      </xdr:nvSpPr>
      <xdr:spPr>
        <a:xfrm>
          <a:off x="6705111" y="168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137012</xdr:rowOff>
    </xdr:from>
    <xdr:to>
      <xdr:col>85</xdr:col>
      <xdr:colOff>127000</xdr:colOff>
      <xdr:row>38</xdr:row>
      <xdr:rowOff>139288</xdr:rowOff>
    </xdr:to>
    <xdr:cxnSp macro="">
      <xdr:nvCxnSpPr>
        <xdr:cNvPr id="525" name="直線コネクタ 524"/>
        <xdr:cNvCxnSpPr/>
      </xdr:nvCxnSpPr>
      <xdr:spPr>
        <a:xfrm flipV="1">
          <a:off x="15481300" y="6652112"/>
          <a:ext cx="8382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132120</xdr:rowOff>
    </xdr:from>
    <xdr:to>
      <xdr:col>81</xdr:col>
      <xdr:colOff>50800</xdr:colOff>
      <xdr:row>38</xdr:row>
      <xdr:rowOff>139288</xdr:rowOff>
    </xdr:to>
    <xdr:cxnSp macro="">
      <xdr:nvCxnSpPr>
        <xdr:cNvPr id="528" name="直線コネクタ 527"/>
        <xdr:cNvCxnSpPr/>
      </xdr:nvCxnSpPr>
      <xdr:spPr>
        <a:xfrm>
          <a:off x="14592300" y="6647220"/>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132120</xdr:rowOff>
    </xdr:from>
    <xdr:to>
      <xdr:col>76</xdr:col>
      <xdr:colOff>114300</xdr:colOff>
      <xdr:row>38</xdr:row>
      <xdr:rowOff>138219</xdr:rowOff>
    </xdr:to>
    <xdr:cxnSp macro="">
      <xdr:nvCxnSpPr>
        <xdr:cNvPr id="531" name="直線コネクタ 530"/>
        <xdr:cNvCxnSpPr/>
      </xdr:nvCxnSpPr>
      <xdr:spPr>
        <a:xfrm flipV="1">
          <a:off x="13703300" y="6647220"/>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137176</xdr:rowOff>
    </xdr:from>
    <xdr:to>
      <xdr:col>71</xdr:col>
      <xdr:colOff>177800</xdr:colOff>
      <xdr:row>38</xdr:row>
      <xdr:rowOff>138219</xdr:rowOff>
    </xdr:to>
    <xdr:cxnSp macro="">
      <xdr:nvCxnSpPr>
        <xdr:cNvPr id="534" name="直線コネクタ 533"/>
        <xdr:cNvCxnSpPr/>
      </xdr:nvCxnSpPr>
      <xdr:spPr>
        <a:xfrm>
          <a:off x="12814300" y="665227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86212</xdr:rowOff>
    </xdr:from>
    <xdr:to>
      <xdr:col>85</xdr:col>
      <xdr:colOff>177800</xdr:colOff>
      <xdr:row>39</xdr:row>
      <xdr:rowOff>16362</xdr:rowOff>
    </xdr:to>
    <xdr:sp macro="" textlink="">
      <xdr:nvSpPr>
        <xdr:cNvPr id="544" name="楕円 543"/>
        <xdr:cNvSpPr/>
      </xdr:nvSpPr>
      <xdr:spPr>
        <a:xfrm>
          <a:off x="16268700" y="6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378565" cy="259045"/>
    <xdr:sp macro="" textlink="">
      <xdr:nvSpPr>
        <xdr:cNvPr id="545" name="災害復旧事業費該当値テキスト"/>
        <xdr:cNvSpPr txBox="1"/>
      </xdr:nvSpPr>
      <xdr:spPr>
        <a:xfrm>
          <a:off x="16370300" y="652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88488</xdr:rowOff>
    </xdr:from>
    <xdr:to>
      <xdr:col>81</xdr:col>
      <xdr:colOff>101600</xdr:colOff>
      <xdr:row>39</xdr:row>
      <xdr:rowOff>18638</xdr:rowOff>
    </xdr:to>
    <xdr:sp macro="" textlink="">
      <xdr:nvSpPr>
        <xdr:cNvPr id="546" name="楕円 545"/>
        <xdr:cNvSpPr/>
      </xdr:nvSpPr>
      <xdr:spPr>
        <a:xfrm>
          <a:off x="15430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9765</xdr:rowOff>
    </xdr:from>
    <xdr:ext cx="313932" cy="259045"/>
    <xdr:sp macro="" textlink="">
      <xdr:nvSpPr>
        <xdr:cNvPr id="547" name="テキスト ボックス 546"/>
        <xdr:cNvSpPr txBox="1"/>
      </xdr:nvSpPr>
      <xdr:spPr>
        <a:xfrm>
          <a:off x="15324333" y="6696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81320</xdr:rowOff>
    </xdr:from>
    <xdr:to>
      <xdr:col>76</xdr:col>
      <xdr:colOff>165100</xdr:colOff>
      <xdr:row>39</xdr:row>
      <xdr:rowOff>11470</xdr:rowOff>
    </xdr:to>
    <xdr:sp macro="" textlink="">
      <xdr:nvSpPr>
        <xdr:cNvPr id="548" name="楕円 547"/>
        <xdr:cNvSpPr/>
      </xdr:nvSpPr>
      <xdr:spPr>
        <a:xfrm>
          <a:off x="14541500" y="65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2597</xdr:rowOff>
    </xdr:from>
    <xdr:ext cx="378565" cy="259045"/>
    <xdr:sp macro="" textlink="">
      <xdr:nvSpPr>
        <xdr:cNvPr id="549" name="テキスト ボックス 548"/>
        <xdr:cNvSpPr txBox="1"/>
      </xdr:nvSpPr>
      <xdr:spPr>
        <a:xfrm>
          <a:off x="14403017" y="6689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87419</xdr:rowOff>
    </xdr:from>
    <xdr:to>
      <xdr:col>72</xdr:col>
      <xdr:colOff>38100</xdr:colOff>
      <xdr:row>39</xdr:row>
      <xdr:rowOff>17569</xdr:rowOff>
    </xdr:to>
    <xdr:sp macro="" textlink="">
      <xdr:nvSpPr>
        <xdr:cNvPr id="550" name="楕円 549"/>
        <xdr:cNvSpPr/>
      </xdr:nvSpPr>
      <xdr:spPr>
        <a:xfrm>
          <a:off x="13652500" y="66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8696</xdr:rowOff>
    </xdr:from>
    <xdr:ext cx="378565" cy="259045"/>
    <xdr:sp macro="" textlink="">
      <xdr:nvSpPr>
        <xdr:cNvPr id="551" name="テキスト ボックス 550"/>
        <xdr:cNvSpPr txBox="1"/>
      </xdr:nvSpPr>
      <xdr:spPr>
        <a:xfrm>
          <a:off x="13514017" y="6695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86376</xdr:rowOff>
    </xdr:from>
    <xdr:to>
      <xdr:col>67</xdr:col>
      <xdr:colOff>101600</xdr:colOff>
      <xdr:row>39</xdr:row>
      <xdr:rowOff>16526</xdr:rowOff>
    </xdr:to>
    <xdr:sp macro="" textlink="">
      <xdr:nvSpPr>
        <xdr:cNvPr id="552" name="楕円 551"/>
        <xdr:cNvSpPr/>
      </xdr:nvSpPr>
      <xdr:spPr>
        <a:xfrm>
          <a:off x="12763500" y="66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7653</xdr:rowOff>
    </xdr:from>
    <xdr:ext cx="378565" cy="259045"/>
    <xdr:sp macro="" textlink="">
      <xdr:nvSpPr>
        <xdr:cNvPr id="553" name="テキスト ボックス 552"/>
        <xdr:cNvSpPr txBox="1"/>
      </xdr:nvSpPr>
      <xdr:spPr>
        <a:xfrm>
          <a:off x="12625017" y="669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110224</xdr:rowOff>
    </xdr:from>
    <xdr:to>
      <xdr:col>85</xdr:col>
      <xdr:colOff>127000</xdr:colOff>
      <xdr:row>75</xdr:row>
      <xdr:rowOff>114846</xdr:rowOff>
    </xdr:to>
    <xdr:cxnSp macro="">
      <xdr:nvCxnSpPr>
        <xdr:cNvPr id="631" name="直線コネクタ 630"/>
        <xdr:cNvCxnSpPr/>
      </xdr:nvCxnSpPr>
      <xdr:spPr>
        <a:xfrm flipV="1">
          <a:off x="15481300" y="12968974"/>
          <a:ext cx="8382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99543</xdr:rowOff>
    </xdr:from>
    <xdr:to>
      <xdr:col>81</xdr:col>
      <xdr:colOff>50800</xdr:colOff>
      <xdr:row>75</xdr:row>
      <xdr:rowOff>114846</xdr:rowOff>
    </xdr:to>
    <xdr:cxnSp macro="">
      <xdr:nvCxnSpPr>
        <xdr:cNvPr id="634" name="直線コネクタ 633"/>
        <xdr:cNvCxnSpPr/>
      </xdr:nvCxnSpPr>
      <xdr:spPr>
        <a:xfrm>
          <a:off x="14592300" y="1295829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99543</xdr:rowOff>
    </xdr:from>
    <xdr:to>
      <xdr:col>76</xdr:col>
      <xdr:colOff>114300</xdr:colOff>
      <xdr:row>75</xdr:row>
      <xdr:rowOff>105956</xdr:rowOff>
    </xdr:to>
    <xdr:cxnSp macro="">
      <xdr:nvCxnSpPr>
        <xdr:cNvPr id="637" name="直線コネクタ 636"/>
        <xdr:cNvCxnSpPr/>
      </xdr:nvCxnSpPr>
      <xdr:spPr>
        <a:xfrm flipV="1">
          <a:off x="13703300" y="12958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78422</xdr:rowOff>
    </xdr:from>
    <xdr:to>
      <xdr:col>71</xdr:col>
      <xdr:colOff>177800</xdr:colOff>
      <xdr:row>75</xdr:row>
      <xdr:rowOff>105956</xdr:rowOff>
    </xdr:to>
    <xdr:cxnSp macro="">
      <xdr:nvCxnSpPr>
        <xdr:cNvPr id="640" name="直線コネクタ 639"/>
        <xdr:cNvCxnSpPr/>
      </xdr:nvCxnSpPr>
      <xdr:spPr>
        <a:xfrm>
          <a:off x="12814300" y="12937172"/>
          <a:ext cx="8890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59424</xdr:rowOff>
    </xdr:from>
    <xdr:to>
      <xdr:col>85</xdr:col>
      <xdr:colOff>177800</xdr:colOff>
      <xdr:row>75</xdr:row>
      <xdr:rowOff>161023</xdr:rowOff>
    </xdr:to>
    <xdr:sp macro="" textlink="">
      <xdr:nvSpPr>
        <xdr:cNvPr id="650" name="楕円 649"/>
        <xdr:cNvSpPr/>
      </xdr:nvSpPr>
      <xdr:spPr>
        <a:xfrm>
          <a:off x="16268700" y="12918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37851</xdr:rowOff>
    </xdr:from>
    <xdr:ext cx="534377" cy="259045"/>
    <xdr:sp macro="" textlink="">
      <xdr:nvSpPr>
        <xdr:cNvPr id="651" name="公債費該当値テキスト"/>
        <xdr:cNvSpPr txBox="1"/>
      </xdr:nvSpPr>
      <xdr:spPr>
        <a:xfrm>
          <a:off x="16370300" y="128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64046</xdr:rowOff>
    </xdr:from>
    <xdr:to>
      <xdr:col>81</xdr:col>
      <xdr:colOff>101600</xdr:colOff>
      <xdr:row>75</xdr:row>
      <xdr:rowOff>165646</xdr:rowOff>
    </xdr:to>
    <xdr:sp macro="" textlink="">
      <xdr:nvSpPr>
        <xdr:cNvPr id="652" name="楕円 651"/>
        <xdr:cNvSpPr/>
      </xdr:nvSpPr>
      <xdr:spPr>
        <a:xfrm>
          <a:off x="15430500" y="129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156773</xdr:rowOff>
    </xdr:from>
    <xdr:ext cx="534377" cy="259045"/>
    <xdr:sp macro="" textlink="">
      <xdr:nvSpPr>
        <xdr:cNvPr id="653" name="テキスト ボックス 652"/>
        <xdr:cNvSpPr txBox="1"/>
      </xdr:nvSpPr>
      <xdr:spPr>
        <a:xfrm>
          <a:off x="15214111" y="130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48743</xdr:rowOff>
    </xdr:from>
    <xdr:to>
      <xdr:col>76</xdr:col>
      <xdr:colOff>165100</xdr:colOff>
      <xdr:row>75</xdr:row>
      <xdr:rowOff>150343</xdr:rowOff>
    </xdr:to>
    <xdr:sp macro="" textlink="">
      <xdr:nvSpPr>
        <xdr:cNvPr id="654" name="楕円 653"/>
        <xdr:cNvSpPr/>
      </xdr:nvSpPr>
      <xdr:spPr>
        <a:xfrm>
          <a:off x="14541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141470</xdr:rowOff>
    </xdr:from>
    <xdr:ext cx="534377" cy="259045"/>
    <xdr:sp macro="" textlink="">
      <xdr:nvSpPr>
        <xdr:cNvPr id="655" name="テキスト ボックス 654"/>
        <xdr:cNvSpPr txBox="1"/>
      </xdr:nvSpPr>
      <xdr:spPr>
        <a:xfrm>
          <a:off x="14325111" y="130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55156</xdr:rowOff>
    </xdr:from>
    <xdr:to>
      <xdr:col>72</xdr:col>
      <xdr:colOff>38100</xdr:colOff>
      <xdr:row>75</xdr:row>
      <xdr:rowOff>156756</xdr:rowOff>
    </xdr:to>
    <xdr:sp macro="" textlink="">
      <xdr:nvSpPr>
        <xdr:cNvPr id="656" name="楕円 655"/>
        <xdr:cNvSpPr/>
      </xdr:nvSpPr>
      <xdr:spPr>
        <a:xfrm>
          <a:off x="13652500" y="129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147883</xdr:rowOff>
    </xdr:from>
    <xdr:ext cx="534377" cy="259045"/>
    <xdr:sp macro="" textlink="">
      <xdr:nvSpPr>
        <xdr:cNvPr id="657" name="テキスト ボックス 656"/>
        <xdr:cNvSpPr txBox="1"/>
      </xdr:nvSpPr>
      <xdr:spPr>
        <a:xfrm>
          <a:off x="13436111" y="130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27622</xdr:rowOff>
    </xdr:from>
    <xdr:to>
      <xdr:col>67</xdr:col>
      <xdr:colOff>101600</xdr:colOff>
      <xdr:row>75</xdr:row>
      <xdr:rowOff>129222</xdr:rowOff>
    </xdr:to>
    <xdr:sp macro="" textlink="">
      <xdr:nvSpPr>
        <xdr:cNvPr id="658" name="楕円 657"/>
        <xdr:cNvSpPr/>
      </xdr:nvSpPr>
      <xdr:spPr>
        <a:xfrm>
          <a:off x="12763500" y="12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145749</xdr:rowOff>
    </xdr:from>
    <xdr:ext cx="534377" cy="259045"/>
    <xdr:sp macro="" textlink="">
      <xdr:nvSpPr>
        <xdr:cNvPr id="659" name="テキスト ボックス 658"/>
        <xdr:cNvSpPr txBox="1"/>
      </xdr:nvSpPr>
      <xdr:spPr>
        <a:xfrm>
          <a:off x="12547111" y="126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45174</xdr:rowOff>
    </xdr:from>
    <xdr:to>
      <xdr:col>85</xdr:col>
      <xdr:colOff>127000</xdr:colOff>
      <xdr:row>97</xdr:row>
      <xdr:rowOff>151907</xdr:rowOff>
    </xdr:to>
    <xdr:cxnSp macro="">
      <xdr:nvCxnSpPr>
        <xdr:cNvPr id="686" name="直線コネクタ 685"/>
        <xdr:cNvCxnSpPr/>
      </xdr:nvCxnSpPr>
      <xdr:spPr>
        <a:xfrm>
          <a:off x="15481300" y="15818574"/>
          <a:ext cx="838200" cy="9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45174</xdr:rowOff>
    </xdr:from>
    <xdr:to>
      <xdr:col>81</xdr:col>
      <xdr:colOff>50800</xdr:colOff>
      <xdr:row>97</xdr:row>
      <xdr:rowOff>122441</xdr:rowOff>
    </xdr:to>
    <xdr:cxnSp macro="">
      <xdr:nvCxnSpPr>
        <xdr:cNvPr id="689" name="直線コネクタ 688"/>
        <xdr:cNvCxnSpPr/>
      </xdr:nvCxnSpPr>
      <xdr:spPr>
        <a:xfrm flipV="1">
          <a:off x="14592300" y="15818574"/>
          <a:ext cx="889000" cy="9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157028</xdr:rowOff>
    </xdr:from>
    <xdr:to>
      <xdr:col>76</xdr:col>
      <xdr:colOff>114300</xdr:colOff>
      <xdr:row>97</xdr:row>
      <xdr:rowOff>122441</xdr:rowOff>
    </xdr:to>
    <xdr:cxnSp macro="">
      <xdr:nvCxnSpPr>
        <xdr:cNvPr id="692" name="直線コネクタ 691"/>
        <xdr:cNvCxnSpPr/>
      </xdr:nvCxnSpPr>
      <xdr:spPr>
        <a:xfrm>
          <a:off x="13703300" y="16616228"/>
          <a:ext cx="889000" cy="1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71143</xdr:rowOff>
    </xdr:from>
    <xdr:to>
      <xdr:col>71</xdr:col>
      <xdr:colOff>177800</xdr:colOff>
      <xdr:row>96</xdr:row>
      <xdr:rowOff>157028</xdr:rowOff>
    </xdr:to>
    <xdr:cxnSp macro="">
      <xdr:nvCxnSpPr>
        <xdr:cNvPr id="695" name="直線コネクタ 694"/>
        <xdr:cNvCxnSpPr/>
      </xdr:nvCxnSpPr>
      <xdr:spPr>
        <a:xfrm>
          <a:off x="12814300" y="16358893"/>
          <a:ext cx="889000" cy="25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101107</xdr:rowOff>
    </xdr:from>
    <xdr:to>
      <xdr:col>85</xdr:col>
      <xdr:colOff>177800</xdr:colOff>
      <xdr:row>98</xdr:row>
      <xdr:rowOff>31257</xdr:rowOff>
    </xdr:to>
    <xdr:sp macro="" textlink="">
      <xdr:nvSpPr>
        <xdr:cNvPr id="705" name="楕円 704"/>
        <xdr:cNvSpPr/>
      </xdr:nvSpPr>
      <xdr:spPr>
        <a:xfrm>
          <a:off x="16268700" y="167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79534</xdr:rowOff>
    </xdr:from>
    <xdr:ext cx="469744" cy="259045"/>
    <xdr:sp macro="" textlink="">
      <xdr:nvSpPr>
        <xdr:cNvPr id="706" name="積立金該当値テキスト"/>
        <xdr:cNvSpPr txBox="1"/>
      </xdr:nvSpPr>
      <xdr:spPr>
        <a:xfrm>
          <a:off x="16370300" y="167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165824</xdr:rowOff>
    </xdr:from>
    <xdr:to>
      <xdr:col>81</xdr:col>
      <xdr:colOff>101600</xdr:colOff>
      <xdr:row>92</xdr:row>
      <xdr:rowOff>95974</xdr:rowOff>
    </xdr:to>
    <xdr:sp macro="" textlink="">
      <xdr:nvSpPr>
        <xdr:cNvPr id="707" name="楕円 706"/>
        <xdr:cNvSpPr/>
      </xdr:nvSpPr>
      <xdr:spPr>
        <a:xfrm>
          <a:off x="15430500" y="157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112501</xdr:rowOff>
    </xdr:from>
    <xdr:ext cx="534377" cy="259045"/>
    <xdr:sp macro="" textlink="">
      <xdr:nvSpPr>
        <xdr:cNvPr id="708" name="テキスト ボックス 707"/>
        <xdr:cNvSpPr txBox="1"/>
      </xdr:nvSpPr>
      <xdr:spPr>
        <a:xfrm>
          <a:off x="15214111" y="155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71641</xdr:rowOff>
    </xdr:from>
    <xdr:to>
      <xdr:col>76</xdr:col>
      <xdr:colOff>165100</xdr:colOff>
      <xdr:row>98</xdr:row>
      <xdr:rowOff>1791</xdr:rowOff>
    </xdr:to>
    <xdr:sp macro="" textlink="">
      <xdr:nvSpPr>
        <xdr:cNvPr id="709" name="楕円 708"/>
        <xdr:cNvSpPr/>
      </xdr:nvSpPr>
      <xdr:spPr>
        <a:xfrm>
          <a:off x="14541500" y="167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164368</xdr:rowOff>
    </xdr:from>
    <xdr:ext cx="469744" cy="259045"/>
    <xdr:sp macro="" textlink="">
      <xdr:nvSpPr>
        <xdr:cNvPr id="710" name="テキスト ボックス 709"/>
        <xdr:cNvSpPr txBox="1"/>
      </xdr:nvSpPr>
      <xdr:spPr>
        <a:xfrm>
          <a:off x="14357428" y="167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106228</xdr:rowOff>
    </xdr:from>
    <xdr:to>
      <xdr:col>72</xdr:col>
      <xdr:colOff>38100</xdr:colOff>
      <xdr:row>97</xdr:row>
      <xdr:rowOff>36378</xdr:rowOff>
    </xdr:to>
    <xdr:sp macro="" textlink="">
      <xdr:nvSpPr>
        <xdr:cNvPr id="711" name="楕円 710"/>
        <xdr:cNvSpPr/>
      </xdr:nvSpPr>
      <xdr:spPr>
        <a:xfrm>
          <a:off x="13652500" y="165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27505</xdr:rowOff>
    </xdr:from>
    <xdr:ext cx="534377" cy="259045"/>
    <xdr:sp macro="" textlink="">
      <xdr:nvSpPr>
        <xdr:cNvPr id="712" name="テキスト ボックス 711"/>
        <xdr:cNvSpPr txBox="1"/>
      </xdr:nvSpPr>
      <xdr:spPr>
        <a:xfrm>
          <a:off x="13436111" y="166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20343</xdr:rowOff>
    </xdr:from>
    <xdr:to>
      <xdr:col>67</xdr:col>
      <xdr:colOff>101600</xdr:colOff>
      <xdr:row>95</xdr:row>
      <xdr:rowOff>121943</xdr:rowOff>
    </xdr:to>
    <xdr:sp macro="" textlink="">
      <xdr:nvSpPr>
        <xdr:cNvPr id="713" name="楕円 712"/>
        <xdr:cNvSpPr/>
      </xdr:nvSpPr>
      <xdr:spPr>
        <a:xfrm>
          <a:off x="12763500" y="163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138470</xdr:rowOff>
    </xdr:from>
    <xdr:ext cx="534377" cy="259045"/>
    <xdr:sp macro="" textlink="">
      <xdr:nvSpPr>
        <xdr:cNvPr id="714" name="テキスト ボックス 713"/>
        <xdr:cNvSpPr txBox="1"/>
      </xdr:nvSpPr>
      <xdr:spPr>
        <a:xfrm>
          <a:off x="12547111" y="160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143764</xdr:rowOff>
    </xdr:from>
    <xdr:to>
      <xdr:col>116</xdr:col>
      <xdr:colOff>63500</xdr:colOff>
      <xdr:row>38</xdr:row>
      <xdr:rowOff>156845</xdr:rowOff>
    </xdr:to>
    <xdr:cxnSp macro="">
      <xdr:nvCxnSpPr>
        <xdr:cNvPr id="743" name="直線コネクタ 742"/>
        <xdr:cNvCxnSpPr/>
      </xdr:nvCxnSpPr>
      <xdr:spPr>
        <a:xfrm>
          <a:off x="21323300" y="6658864"/>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98298</xdr:rowOff>
    </xdr:from>
    <xdr:to>
      <xdr:col>111</xdr:col>
      <xdr:colOff>177800</xdr:colOff>
      <xdr:row>38</xdr:row>
      <xdr:rowOff>143764</xdr:rowOff>
    </xdr:to>
    <xdr:cxnSp macro="">
      <xdr:nvCxnSpPr>
        <xdr:cNvPr id="746" name="直線コネクタ 745"/>
        <xdr:cNvCxnSpPr/>
      </xdr:nvCxnSpPr>
      <xdr:spPr>
        <a:xfrm>
          <a:off x="20434300" y="6613398"/>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98298</xdr:rowOff>
    </xdr:from>
    <xdr:to>
      <xdr:col>107</xdr:col>
      <xdr:colOff>50800</xdr:colOff>
      <xdr:row>38</xdr:row>
      <xdr:rowOff>160909</xdr:rowOff>
    </xdr:to>
    <xdr:cxnSp macro="">
      <xdr:nvCxnSpPr>
        <xdr:cNvPr id="749" name="直線コネクタ 748"/>
        <xdr:cNvCxnSpPr/>
      </xdr:nvCxnSpPr>
      <xdr:spPr>
        <a:xfrm flipV="1">
          <a:off x="19545300" y="6613398"/>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160909</xdr:rowOff>
    </xdr:from>
    <xdr:to>
      <xdr:col>102</xdr:col>
      <xdr:colOff>114300</xdr:colOff>
      <xdr:row>39</xdr:row>
      <xdr:rowOff>18796</xdr:rowOff>
    </xdr:to>
    <xdr:cxnSp macro="">
      <xdr:nvCxnSpPr>
        <xdr:cNvPr id="752" name="直線コネクタ 751"/>
        <xdr:cNvCxnSpPr/>
      </xdr:nvCxnSpPr>
      <xdr:spPr>
        <a:xfrm flipV="1">
          <a:off x="18656300" y="667600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106045</xdr:rowOff>
    </xdr:from>
    <xdr:to>
      <xdr:col>116</xdr:col>
      <xdr:colOff>114300</xdr:colOff>
      <xdr:row>39</xdr:row>
      <xdr:rowOff>36195</xdr:rowOff>
    </xdr:to>
    <xdr:sp macro="" textlink="">
      <xdr:nvSpPr>
        <xdr:cNvPr id="762" name="楕円 761"/>
        <xdr:cNvSpPr/>
      </xdr:nvSpPr>
      <xdr:spPr>
        <a:xfrm>
          <a:off x="22110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20972</xdr:rowOff>
    </xdr:from>
    <xdr:ext cx="378565" cy="259045"/>
    <xdr:sp macro="" textlink="">
      <xdr:nvSpPr>
        <xdr:cNvPr id="763" name="投資及び出資金該当値テキスト"/>
        <xdr:cNvSpPr txBox="1"/>
      </xdr:nvSpPr>
      <xdr:spPr>
        <a:xfrm>
          <a:off x="22212300" y="653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92964</xdr:rowOff>
    </xdr:from>
    <xdr:to>
      <xdr:col>112</xdr:col>
      <xdr:colOff>38100</xdr:colOff>
      <xdr:row>39</xdr:row>
      <xdr:rowOff>23114</xdr:rowOff>
    </xdr:to>
    <xdr:sp macro="" textlink="">
      <xdr:nvSpPr>
        <xdr:cNvPr id="764" name="楕円 763"/>
        <xdr:cNvSpPr/>
      </xdr:nvSpPr>
      <xdr:spPr>
        <a:xfrm>
          <a:off x="21272500" y="66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14241</xdr:rowOff>
    </xdr:from>
    <xdr:ext cx="378565" cy="259045"/>
    <xdr:sp macro="" textlink="">
      <xdr:nvSpPr>
        <xdr:cNvPr id="765" name="テキスト ボックス 764"/>
        <xdr:cNvSpPr txBox="1"/>
      </xdr:nvSpPr>
      <xdr:spPr>
        <a:xfrm>
          <a:off x="21134017" y="670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47498</xdr:rowOff>
    </xdr:from>
    <xdr:to>
      <xdr:col>107</xdr:col>
      <xdr:colOff>101600</xdr:colOff>
      <xdr:row>38</xdr:row>
      <xdr:rowOff>149098</xdr:rowOff>
    </xdr:to>
    <xdr:sp macro="" textlink="">
      <xdr:nvSpPr>
        <xdr:cNvPr id="766" name="楕円 765"/>
        <xdr:cNvSpPr/>
      </xdr:nvSpPr>
      <xdr:spPr>
        <a:xfrm>
          <a:off x="203835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140225</xdr:rowOff>
    </xdr:from>
    <xdr:ext cx="378565" cy="259045"/>
    <xdr:sp macro="" textlink="">
      <xdr:nvSpPr>
        <xdr:cNvPr id="767" name="テキスト ボックス 766"/>
        <xdr:cNvSpPr txBox="1"/>
      </xdr:nvSpPr>
      <xdr:spPr>
        <a:xfrm>
          <a:off x="20245017" y="66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110109</xdr:rowOff>
    </xdr:from>
    <xdr:to>
      <xdr:col>102</xdr:col>
      <xdr:colOff>165100</xdr:colOff>
      <xdr:row>39</xdr:row>
      <xdr:rowOff>40259</xdr:rowOff>
    </xdr:to>
    <xdr:sp macro="" textlink="">
      <xdr:nvSpPr>
        <xdr:cNvPr id="768" name="楕円 767"/>
        <xdr:cNvSpPr/>
      </xdr:nvSpPr>
      <xdr:spPr>
        <a:xfrm>
          <a:off x="19494500" y="66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31386</xdr:rowOff>
    </xdr:from>
    <xdr:ext cx="378565" cy="259045"/>
    <xdr:sp macro="" textlink="">
      <xdr:nvSpPr>
        <xdr:cNvPr id="769" name="テキスト ボックス 768"/>
        <xdr:cNvSpPr txBox="1"/>
      </xdr:nvSpPr>
      <xdr:spPr>
        <a:xfrm>
          <a:off x="19356017" y="671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139446</xdr:rowOff>
    </xdr:from>
    <xdr:to>
      <xdr:col>98</xdr:col>
      <xdr:colOff>38100</xdr:colOff>
      <xdr:row>39</xdr:row>
      <xdr:rowOff>69596</xdr:rowOff>
    </xdr:to>
    <xdr:sp macro="" textlink="">
      <xdr:nvSpPr>
        <xdr:cNvPr id="770" name="楕円 769"/>
        <xdr:cNvSpPr/>
      </xdr:nvSpPr>
      <xdr:spPr>
        <a:xfrm>
          <a:off x="18605500" y="66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60723</xdr:rowOff>
    </xdr:from>
    <xdr:ext cx="378565" cy="259045"/>
    <xdr:sp macro="" textlink="">
      <xdr:nvSpPr>
        <xdr:cNvPr id="771" name="テキスト ボックス 770"/>
        <xdr:cNvSpPr txBox="1"/>
      </xdr:nvSpPr>
      <xdr:spPr>
        <a:xfrm>
          <a:off x="18467017" y="6747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161417</xdr:rowOff>
    </xdr:from>
    <xdr:to>
      <xdr:col>116</xdr:col>
      <xdr:colOff>63500</xdr:colOff>
      <xdr:row>58</xdr:row>
      <xdr:rowOff>162941</xdr:rowOff>
    </xdr:to>
    <xdr:cxnSp macro="">
      <xdr:nvCxnSpPr>
        <xdr:cNvPr id="800" name="直線コネクタ 799"/>
        <xdr:cNvCxnSpPr/>
      </xdr:nvCxnSpPr>
      <xdr:spPr>
        <a:xfrm>
          <a:off x="21323300" y="1010551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161417</xdr:rowOff>
    </xdr:from>
    <xdr:to>
      <xdr:col>111</xdr:col>
      <xdr:colOff>177800</xdr:colOff>
      <xdr:row>58</xdr:row>
      <xdr:rowOff>165379</xdr:rowOff>
    </xdr:to>
    <xdr:cxnSp macro="">
      <xdr:nvCxnSpPr>
        <xdr:cNvPr id="803" name="直線コネクタ 802"/>
        <xdr:cNvCxnSpPr/>
      </xdr:nvCxnSpPr>
      <xdr:spPr>
        <a:xfrm flipV="1">
          <a:off x="20434300" y="1010551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150330</xdr:rowOff>
    </xdr:from>
    <xdr:to>
      <xdr:col>107</xdr:col>
      <xdr:colOff>50800</xdr:colOff>
      <xdr:row>58</xdr:row>
      <xdr:rowOff>165379</xdr:rowOff>
    </xdr:to>
    <xdr:cxnSp macro="">
      <xdr:nvCxnSpPr>
        <xdr:cNvPr id="806" name="直線コネクタ 805"/>
        <xdr:cNvCxnSpPr/>
      </xdr:nvCxnSpPr>
      <xdr:spPr>
        <a:xfrm>
          <a:off x="19545300" y="10094430"/>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150330</xdr:rowOff>
    </xdr:from>
    <xdr:to>
      <xdr:col>102</xdr:col>
      <xdr:colOff>114300</xdr:colOff>
      <xdr:row>58</xdr:row>
      <xdr:rowOff>159817</xdr:rowOff>
    </xdr:to>
    <xdr:cxnSp macro="">
      <xdr:nvCxnSpPr>
        <xdr:cNvPr id="809" name="直線コネクタ 808"/>
        <xdr:cNvCxnSpPr/>
      </xdr:nvCxnSpPr>
      <xdr:spPr>
        <a:xfrm flipV="1">
          <a:off x="18656300" y="10094430"/>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112141</xdr:rowOff>
    </xdr:from>
    <xdr:to>
      <xdr:col>116</xdr:col>
      <xdr:colOff>114300</xdr:colOff>
      <xdr:row>59</xdr:row>
      <xdr:rowOff>42291</xdr:rowOff>
    </xdr:to>
    <xdr:sp macro="" textlink="">
      <xdr:nvSpPr>
        <xdr:cNvPr id="819" name="楕円 818"/>
        <xdr:cNvSpPr/>
      </xdr:nvSpPr>
      <xdr:spPr>
        <a:xfrm>
          <a:off x="221107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27068</xdr:rowOff>
    </xdr:from>
    <xdr:ext cx="469744" cy="259045"/>
    <xdr:sp macro="" textlink="">
      <xdr:nvSpPr>
        <xdr:cNvPr id="820" name="貸付金該当値テキスト"/>
        <xdr:cNvSpPr txBox="1"/>
      </xdr:nvSpPr>
      <xdr:spPr>
        <a:xfrm>
          <a:off x="22212300" y="997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110617</xdr:rowOff>
    </xdr:from>
    <xdr:to>
      <xdr:col>112</xdr:col>
      <xdr:colOff>38100</xdr:colOff>
      <xdr:row>59</xdr:row>
      <xdr:rowOff>40767</xdr:rowOff>
    </xdr:to>
    <xdr:sp macro="" textlink="">
      <xdr:nvSpPr>
        <xdr:cNvPr id="821" name="楕円 820"/>
        <xdr:cNvSpPr/>
      </xdr:nvSpPr>
      <xdr:spPr>
        <a:xfrm>
          <a:off x="21272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31894</xdr:rowOff>
    </xdr:from>
    <xdr:ext cx="469744" cy="259045"/>
    <xdr:sp macro="" textlink="">
      <xdr:nvSpPr>
        <xdr:cNvPr id="822" name="テキスト ボックス 821"/>
        <xdr:cNvSpPr txBox="1"/>
      </xdr:nvSpPr>
      <xdr:spPr>
        <a:xfrm>
          <a:off x="21088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114579</xdr:rowOff>
    </xdr:from>
    <xdr:to>
      <xdr:col>107</xdr:col>
      <xdr:colOff>101600</xdr:colOff>
      <xdr:row>59</xdr:row>
      <xdr:rowOff>44729</xdr:rowOff>
    </xdr:to>
    <xdr:sp macro="" textlink="">
      <xdr:nvSpPr>
        <xdr:cNvPr id="823" name="楕円 822"/>
        <xdr:cNvSpPr/>
      </xdr:nvSpPr>
      <xdr:spPr>
        <a:xfrm>
          <a:off x="20383500" y="100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35856</xdr:rowOff>
    </xdr:from>
    <xdr:ext cx="469744" cy="259045"/>
    <xdr:sp macro="" textlink="">
      <xdr:nvSpPr>
        <xdr:cNvPr id="824" name="テキスト ボックス 823"/>
        <xdr:cNvSpPr txBox="1"/>
      </xdr:nvSpPr>
      <xdr:spPr>
        <a:xfrm>
          <a:off x="20199428" y="101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99530</xdr:rowOff>
    </xdr:from>
    <xdr:to>
      <xdr:col>102</xdr:col>
      <xdr:colOff>165100</xdr:colOff>
      <xdr:row>59</xdr:row>
      <xdr:rowOff>29680</xdr:rowOff>
    </xdr:to>
    <xdr:sp macro="" textlink="">
      <xdr:nvSpPr>
        <xdr:cNvPr id="825" name="楕円 824"/>
        <xdr:cNvSpPr/>
      </xdr:nvSpPr>
      <xdr:spPr>
        <a:xfrm>
          <a:off x="194945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20807</xdr:rowOff>
    </xdr:from>
    <xdr:ext cx="469744" cy="259045"/>
    <xdr:sp macro="" textlink="">
      <xdr:nvSpPr>
        <xdr:cNvPr id="826" name="テキスト ボックス 825"/>
        <xdr:cNvSpPr txBox="1"/>
      </xdr:nvSpPr>
      <xdr:spPr>
        <a:xfrm>
          <a:off x="19310428" y="101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109017</xdr:rowOff>
    </xdr:from>
    <xdr:to>
      <xdr:col>98</xdr:col>
      <xdr:colOff>38100</xdr:colOff>
      <xdr:row>59</xdr:row>
      <xdr:rowOff>39167</xdr:rowOff>
    </xdr:to>
    <xdr:sp macro="" textlink="">
      <xdr:nvSpPr>
        <xdr:cNvPr id="827" name="楕円 826"/>
        <xdr:cNvSpPr/>
      </xdr:nvSpPr>
      <xdr:spPr>
        <a:xfrm>
          <a:off x="18605500" y="100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30294</xdr:rowOff>
    </xdr:from>
    <xdr:ext cx="469744" cy="259045"/>
    <xdr:sp macro="" textlink="">
      <xdr:nvSpPr>
        <xdr:cNvPr id="828" name="テキスト ボックス 827"/>
        <xdr:cNvSpPr txBox="1"/>
      </xdr:nvSpPr>
      <xdr:spPr>
        <a:xfrm>
          <a:off x="18421428" y="101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165970</xdr:rowOff>
    </xdr:from>
    <xdr:to>
      <xdr:col>116</xdr:col>
      <xdr:colOff>63500</xdr:colOff>
      <xdr:row>77</xdr:row>
      <xdr:rowOff>23609</xdr:rowOff>
    </xdr:to>
    <xdr:cxnSp macro="">
      <xdr:nvCxnSpPr>
        <xdr:cNvPr id="858" name="直線コネクタ 857"/>
        <xdr:cNvCxnSpPr/>
      </xdr:nvCxnSpPr>
      <xdr:spPr>
        <a:xfrm flipV="1">
          <a:off x="21323300" y="13196170"/>
          <a:ext cx="8382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151834</xdr:rowOff>
    </xdr:from>
    <xdr:to>
      <xdr:col>111</xdr:col>
      <xdr:colOff>177800</xdr:colOff>
      <xdr:row>77</xdr:row>
      <xdr:rowOff>23609</xdr:rowOff>
    </xdr:to>
    <xdr:cxnSp macro="">
      <xdr:nvCxnSpPr>
        <xdr:cNvPr id="861" name="直線コネクタ 860"/>
        <xdr:cNvCxnSpPr/>
      </xdr:nvCxnSpPr>
      <xdr:spPr>
        <a:xfrm>
          <a:off x="20434300" y="13182034"/>
          <a:ext cx="889000" cy="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151834</xdr:rowOff>
    </xdr:from>
    <xdr:to>
      <xdr:col>107</xdr:col>
      <xdr:colOff>50800</xdr:colOff>
      <xdr:row>77</xdr:row>
      <xdr:rowOff>19456</xdr:rowOff>
    </xdr:to>
    <xdr:cxnSp macro="">
      <xdr:nvCxnSpPr>
        <xdr:cNvPr id="864" name="直線コネクタ 863"/>
        <xdr:cNvCxnSpPr/>
      </xdr:nvCxnSpPr>
      <xdr:spPr>
        <a:xfrm flipV="1">
          <a:off x="19545300" y="13182034"/>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19456</xdr:rowOff>
    </xdr:from>
    <xdr:to>
      <xdr:col>102</xdr:col>
      <xdr:colOff>114300</xdr:colOff>
      <xdr:row>77</xdr:row>
      <xdr:rowOff>103867</xdr:rowOff>
    </xdr:to>
    <xdr:cxnSp macro="">
      <xdr:nvCxnSpPr>
        <xdr:cNvPr id="867" name="直線コネクタ 866"/>
        <xdr:cNvCxnSpPr/>
      </xdr:nvCxnSpPr>
      <xdr:spPr>
        <a:xfrm flipV="1">
          <a:off x="18656300" y="13221106"/>
          <a:ext cx="889000" cy="8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9" name="テキスト ボックス 868"/>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115170</xdr:rowOff>
    </xdr:from>
    <xdr:to>
      <xdr:col>116</xdr:col>
      <xdr:colOff>114300</xdr:colOff>
      <xdr:row>77</xdr:row>
      <xdr:rowOff>45320</xdr:rowOff>
    </xdr:to>
    <xdr:sp macro="" textlink="">
      <xdr:nvSpPr>
        <xdr:cNvPr id="877" name="楕円 876"/>
        <xdr:cNvSpPr/>
      </xdr:nvSpPr>
      <xdr:spPr>
        <a:xfrm>
          <a:off x="22110700" y="131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93597</xdr:rowOff>
    </xdr:from>
    <xdr:ext cx="534377" cy="259045"/>
    <xdr:sp macro="" textlink="">
      <xdr:nvSpPr>
        <xdr:cNvPr id="878" name="繰出金該当値テキスト"/>
        <xdr:cNvSpPr txBox="1"/>
      </xdr:nvSpPr>
      <xdr:spPr>
        <a:xfrm>
          <a:off x="22212300" y="131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144259</xdr:rowOff>
    </xdr:from>
    <xdr:to>
      <xdr:col>112</xdr:col>
      <xdr:colOff>38100</xdr:colOff>
      <xdr:row>77</xdr:row>
      <xdr:rowOff>74409</xdr:rowOff>
    </xdr:to>
    <xdr:sp macro="" textlink="">
      <xdr:nvSpPr>
        <xdr:cNvPr id="879" name="楕円 878"/>
        <xdr:cNvSpPr/>
      </xdr:nvSpPr>
      <xdr:spPr>
        <a:xfrm>
          <a:off x="21272500" y="131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65536</xdr:rowOff>
    </xdr:from>
    <xdr:ext cx="534377" cy="259045"/>
    <xdr:sp macro="" textlink="">
      <xdr:nvSpPr>
        <xdr:cNvPr id="880" name="テキスト ボックス 879"/>
        <xdr:cNvSpPr txBox="1"/>
      </xdr:nvSpPr>
      <xdr:spPr>
        <a:xfrm>
          <a:off x="21056111" y="132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101034</xdr:rowOff>
    </xdr:from>
    <xdr:to>
      <xdr:col>107</xdr:col>
      <xdr:colOff>101600</xdr:colOff>
      <xdr:row>77</xdr:row>
      <xdr:rowOff>31184</xdr:rowOff>
    </xdr:to>
    <xdr:sp macro="" textlink="">
      <xdr:nvSpPr>
        <xdr:cNvPr id="881" name="楕円 880"/>
        <xdr:cNvSpPr/>
      </xdr:nvSpPr>
      <xdr:spPr>
        <a:xfrm>
          <a:off x="20383500" y="131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22311</xdr:rowOff>
    </xdr:from>
    <xdr:ext cx="534377" cy="259045"/>
    <xdr:sp macro="" textlink="">
      <xdr:nvSpPr>
        <xdr:cNvPr id="882" name="テキスト ボックス 881"/>
        <xdr:cNvSpPr txBox="1"/>
      </xdr:nvSpPr>
      <xdr:spPr>
        <a:xfrm>
          <a:off x="20167111" y="132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140106</xdr:rowOff>
    </xdr:from>
    <xdr:to>
      <xdr:col>102</xdr:col>
      <xdr:colOff>165100</xdr:colOff>
      <xdr:row>77</xdr:row>
      <xdr:rowOff>70256</xdr:rowOff>
    </xdr:to>
    <xdr:sp macro="" textlink="">
      <xdr:nvSpPr>
        <xdr:cNvPr id="883" name="楕円 882"/>
        <xdr:cNvSpPr/>
      </xdr:nvSpPr>
      <xdr:spPr>
        <a:xfrm>
          <a:off x="194945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61383</xdr:rowOff>
    </xdr:from>
    <xdr:ext cx="534377" cy="259045"/>
    <xdr:sp macro="" textlink="">
      <xdr:nvSpPr>
        <xdr:cNvPr id="884" name="テキスト ボックス 883"/>
        <xdr:cNvSpPr txBox="1"/>
      </xdr:nvSpPr>
      <xdr:spPr>
        <a:xfrm>
          <a:off x="19278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53067</xdr:rowOff>
    </xdr:from>
    <xdr:to>
      <xdr:col>98</xdr:col>
      <xdr:colOff>38100</xdr:colOff>
      <xdr:row>77</xdr:row>
      <xdr:rowOff>154667</xdr:rowOff>
    </xdr:to>
    <xdr:sp macro="" textlink="">
      <xdr:nvSpPr>
        <xdr:cNvPr id="885" name="楕円 884"/>
        <xdr:cNvSpPr/>
      </xdr:nvSpPr>
      <xdr:spPr>
        <a:xfrm>
          <a:off x="18605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145794</xdr:rowOff>
    </xdr:from>
    <xdr:ext cx="534377" cy="259045"/>
    <xdr:sp macro="" textlink="">
      <xdr:nvSpPr>
        <xdr:cNvPr id="886" name="テキスト ボックス 885"/>
        <xdr:cNvSpPr txBox="1"/>
      </xdr:nvSpPr>
      <xdr:spPr>
        <a:xfrm>
          <a:off x="18389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392,113</a:t>
          </a:r>
          <a:r>
            <a:rPr kumimoji="1" lang="ja-JP" altLang="en-US" sz="1300">
              <a:latin typeface="ＭＳ Ｐゴシック" panose="020B0600070205080204" pitchFamily="50" charset="-128"/>
              <a:ea typeface="ＭＳ Ｐゴシック" panose="020B0600070205080204" pitchFamily="50" charset="-128"/>
            </a:rPr>
            <a:t>円となっている。（前年度より</a:t>
          </a:r>
          <a:r>
            <a:rPr kumimoji="1" lang="en-US" altLang="ja-JP" sz="1300">
              <a:latin typeface="ＭＳ Ｐゴシック" panose="020B0600070205080204" pitchFamily="50" charset="-128"/>
              <a:ea typeface="ＭＳ Ｐゴシック" panose="020B0600070205080204" pitchFamily="50" charset="-128"/>
            </a:rPr>
            <a:t>-67,595</a:t>
          </a:r>
          <a:r>
            <a:rPr kumimoji="1" lang="ja-JP" altLang="en-US" sz="1300">
              <a:latin typeface="ＭＳ Ｐゴシック" panose="020B0600070205080204" pitchFamily="50" charset="-128"/>
              <a:ea typeface="ＭＳ Ｐゴシック" panose="020B0600070205080204" pitchFamily="50" charset="-128"/>
            </a:rPr>
            <a:t>円。　人口は</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人減）</a:t>
          </a:r>
        </a:p>
        <a:p>
          <a:r>
            <a:rPr kumimoji="1" lang="ja-JP" altLang="en-US" sz="1300">
              <a:latin typeface="ＭＳ Ｐゴシック" panose="020B0600070205080204" pitchFamily="50" charset="-128"/>
              <a:ea typeface="ＭＳ Ｐゴシック" panose="020B0600070205080204" pitchFamily="50" charset="-128"/>
            </a:rPr>
            <a:t>・類似団体平均値を上回る項目は「補助費等」であり、前年度との比較で大きく変動があった項目は、「普通建設事業費（うち新規整備）」、「積立金」である。</a:t>
          </a:r>
        </a:p>
        <a:p>
          <a:r>
            <a:rPr kumimoji="1" lang="ja-JP" altLang="en-US" sz="1300">
              <a:latin typeface="ＭＳ Ｐゴシック" panose="020B0600070205080204" pitchFamily="50" charset="-128"/>
              <a:ea typeface="ＭＳ Ｐゴシック" panose="020B0600070205080204" pitchFamily="50" charset="-128"/>
            </a:rPr>
            <a:t>・「補助費等」は、消防等の業務を一部事務組合により実施していることに伴う負担金があるため、毎年度類似団体平均値を上回っているところ、平成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年度は、消防署分署建設にかかる負担金の増加はあるが、「被災農業者向け経営体育成支援事業（台風被害を受けた農業者を対象とした助成金の支給）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が終了したため、前年度と比べ減額した。</a:t>
          </a:r>
        </a:p>
        <a:p>
          <a:r>
            <a:rPr kumimoji="1" lang="ja-JP" altLang="en-US" sz="1300">
              <a:latin typeface="ＭＳ Ｐゴシック" panose="020B0600070205080204" pitchFamily="50" charset="-128"/>
              <a:ea typeface="ＭＳ Ｐゴシック" panose="020B0600070205080204" pitchFamily="50" charset="-128"/>
            </a:rPr>
            <a:t>・「普通建設事業」は、「山武中学校グラウンド等改修事業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en-US" sz="1300">
              <a:latin typeface="ＭＳ Ｐゴシック" panose="020B0600070205080204" pitchFamily="50" charset="-128"/>
              <a:ea typeface="ＭＳ Ｐゴシック" panose="020B0600070205080204" pitchFamily="50" charset="-128"/>
            </a:rPr>
            <a:t>	により更新整備が増加したが、「（仮称）蓮沼タワー整備事業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及び「成東総合運動公園陸上競技場改修事業」の終了により前年度と比べ減額した。　</a:t>
          </a:r>
        </a:p>
        <a:p>
          <a:r>
            <a:rPr kumimoji="1" lang="ja-JP" altLang="en-US" sz="1300">
              <a:latin typeface="ＭＳ Ｐゴシック" panose="020B0600070205080204" pitchFamily="50" charset="-128"/>
              <a:ea typeface="ＭＳ Ｐゴシック" panose="020B0600070205080204" pitchFamily="50" charset="-128"/>
            </a:rPr>
            <a:t>・「積立金」は、前年度に財政調整基金から特定目的基金に積替えを実施したため増加したが、平成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年度は積替えを実施しなかったため平年並みに減額した。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51,935
50,894
146.77
21,955,624
20,364,373
691,723
13,900,261
19,398,162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14884</xdr:rowOff>
    </xdr:from>
    <xdr:to>
      <xdr:col>24</xdr:col>
      <xdr:colOff>63500</xdr:colOff>
      <xdr:row>33</xdr:row>
      <xdr:rowOff>51460</xdr:rowOff>
    </xdr:to>
    <xdr:cxnSp macro="">
      <xdr:nvCxnSpPr>
        <xdr:cNvPr id="59" name="直線コネクタ 58"/>
        <xdr:cNvCxnSpPr/>
      </xdr:nvCxnSpPr>
      <xdr:spPr>
        <a:xfrm>
          <a:off x="3797300" y="567273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14884</xdr:rowOff>
    </xdr:from>
    <xdr:to>
      <xdr:col>19</xdr:col>
      <xdr:colOff>177800</xdr:colOff>
      <xdr:row>33</xdr:row>
      <xdr:rowOff>158902</xdr:rowOff>
    </xdr:to>
    <xdr:cxnSp macro="">
      <xdr:nvCxnSpPr>
        <xdr:cNvPr id="62" name="直線コネクタ 61"/>
        <xdr:cNvCxnSpPr/>
      </xdr:nvCxnSpPr>
      <xdr:spPr>
        <a:xfrm flipV="1">
          <a:off x="2908300" y="567273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70663</xdr:rowOff>
    </xdr:from>
    <xdr:to>
      <xdr:col>15</xdr:col>
      <xdr:colOff>50800</xdr:colOff>
      <xdr:row>33</xdr:row>
      <xdr:rowOff>158902</xdr:rowOff>
    </xdr:to>
    <xdr:cxnSp macro="">
      <xdr:nvCxnSpPr>
        <xdr:cNvPr id="65" name="直線コネクタ 64"/>
        <xdr:cNvCxnSpPr/>
      </xdr:nvCxnSpPr>
      <xdr:spPr>
        <a:xfrm>
          <a:off x="2019300" y="5728513"/>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70663</xdr:rowOff>
    </xdr:from>
    <xdr:to>
      <xdr:col>10</xdr:col>
      <xdr:colOff>114300</xdr:colOff>
      <xdr:row>33</xdr:row>
      <xdr:rowOff>132385</xdr:rowOff>
    </xdr:to>
    <xdr:cxnSp macro="">
      <xdr:nvCxnSpPr>
        <xdr:cNvPr id="68" name="直線コネクタ 67"/>
        <xdr:cNvCxnSpPr/>
      </xdr:nvCxnSpPr>
      <xdr:spPr>
        <a:xfrm flipV="1">
          <a:off x="1130300" y="572851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660</xdr:rowOff>
    </xdr:from>
    <xdr:to>
      <xdr:col>24</xdr:col>
      <xdr:colOff>114300</xdr:colOff>
      <xdr:row>33</xdr:row>
      <xdr:rowOff>102260</xdr:rowOff>
    </xdr:to>
    <xdr:sp macro="" textlink="">
      <xdr:nvSpPr>
        <xdr:cNvPr id="78" name="楕円 77"/>
        <xdr:cNvSpPr/>
      </xdr:nvSpPr>
      <xdr:spPr>
        <a:xfrm>
          <a:off x="45847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23537</xdr:rowOff>
    </xdr:from>
    <xdr:ext cx="469744" cy="259045"/>
    <xdr:sp macro="" textlink="">
      <xdr:nvSpPr>
        <xdr:cNvPr id="79" name="議会費該当値テキスト"/>
        <xdr:cNvSpPr txBox="1"/>
      </xdr:nvSpPr>
      <xdr:spPr>
        <a:xfrm>
          <a:off x="4686300" y="55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135534</xdr:rowOff>
    </xdr:from>
    <xdr:to>
      <xdr:col>20</xdr:col>
      <xdr:colOff>38100</xdr:colOff>
      <xdr:row>33</xdr:row>
      <xdr:rowOff>65684</xdr:rowOff>
    </xdr:to>
    <xdr:sp macro="" textlink="">
      <xdr:nvSpPr>
        <xdr:cNvPr id="80" name="楕円 79"/>
        <xdr:cNvSpPr/>
      </xdr:nvSpPr>
      <xdr:spPr>
        <a:xfrm>
          <a:off x="3746500" y="56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82211</xdr:rowOff>
    </xdr:from>
    <xdr:ext cx="469744" cy="259045"/>
    <xdr:sp macro="" textlink="">
      <xdr:nvSpPr>
        <xdr:cNvPr id="81" name="テキスト ボックス 80"/>
        <xdr:cNvSpPr txBox="1"/>
      </xdr:nvSpPr>
      <xdr:spPr>
        <a:xfrm>
          <a:off x="3562428" y="53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108102</xdr:rowOff>
    </xdr:from>
    <xdr:to>
      <xdr:col>15</xdr:col>
      <xdr:colOff>101600</xdr:colOff>
      <xdr:row>34</xdr:row>
      <xdr:rowOff>38252</xdr:rowOff>
    </xdr:to>
    <xdr:sp macro="" textlink="">
      <xdr:nvSpPr>
        <xdr:cNvPr id="82" name="楕円 81"/>
        <xdr:cNvSpPr/>
      </xdr:nvSpPr>
      <xdr:spPr>
        <a:xfrm>
          <a:off x="28575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54779</xdr:rowOff>
    </xdr:from>
    <xdr:ext cx="469744" cy="259045"/>
    <xdr:sp macro="" textlink="">
      <xdr:nvSpPr>
        <xdr:cNvPr id="83" name="テキスト ボックス 82"/>
        <xdr:cNvSpPr txBox="1"/>
      </xdr:nvSpPr>
      <xdr:spPr>
        <a:xfrm>
          <a:off x="2673428" y="55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19863</xdr:rowOff>
    </xdr:from>
    <xdr:to>
      <xdr:col>10</xdr:col>
      <xdr:colOff>165100</xdr:colOff>
      <xdr:row>33</xdr:row>
      <xdr:rowOff>121463</xdr:rowOff>
    </xdr:to>
    <xdr:sp macro="" textlink="">
      <xdr:nvSpPr>
        <xdr:cNvPr id="84" name="楕円 83"/>
        <xdr:cNvSpPr/>
      </xdr:nvSpPr>
      <xdr:spPr>
        <a:xfrm>
          <a:off x="1968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137990</xdr:rowOff>
    </xdr:from>
    <xdr:ext cx="469744" cy="259045"/>
    <xdr:sp macro="" textlink="">
      <xdr:nvSpPr>
        <xdr:cNvPr id="85" name="テキスト ボックス 84"/>
        <xdr:cNvSpPr txBox="1"/>
      </xdr:nvSpPr>
      <xdr:spPr>
        <a:xfrm>
          <a:off x="1784428" y="54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81585</xdr:rowOff>
    </xdr:from>
    <xdr:to>
      <xdr:col>6</xdr:col>
      <xdr:colOff>38100</xdr:colOff>
      <xdr:row>34</xdr:row>
      <xdr:rowOff>11735</xdr:rowOff>
    </xdr:to>
    <xdr:sp macro="" textlink="">
      <xdr:nvSpPr>
        <xdr:cNvPr id="86" name="楕円 85"/>
        <xdr:cNvSpPr/>
      </xdr:nvSpPr>
      <xdr:spPr>
        <a:xfrm>
          <a:off x="1079500" y="57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28262</xdr:rowOff>
    </xdr:from>
    <xdr:ext cx="469744" cy="259045"/>
    <xdr:sp macro="" textlink="">
      <xdr:nvSpPr>
        <xdr:cNvPr id="87" name="テキスト ボックス 86"/>
        <xdr:cNvSpPr txBox="1"/>
      </xdr:nvSpPr>
      <xdr:spPr>
        <a:xfrm>
          <a:off x="895428" y="55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19924</xdr:rowOff>
    </xdr:from>
    <xdr:to>
      <xdr:col>24</xdr:col>
      <xdr:colOff>63500</xdr:colOff>
      <xdr:row>57</xdr:row>
      <xdr:rowOff>145023</xdr:rowOff>
    </xdr:to>
    <xdr:cxnSp macro="">
      <xdr:nvCxnSpPr>
        <xdr:cNvPr id="119" name="直線コネクタ 118"/>
        <xdr:cNvCxnSpPr/>
      </xdr:nvCxnSpPr>
      <xdr:spPr>
        <a:xfrm>
          <a:off x="3797300" y="9278224"/>
          <a:ext cx="838200" cy="6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19924</xdr:rowOff>
    </xdr:from>
    <xdr:to>
      <xdr:col>19</xdr:col>
      <xdr:colOff>177800</xdr:colOff>
      <xdr:row>57</xdr:row>
      <xdr:rowOff>146917</xdr:rowOff>
    </xdr:to>
    <xdr:cxnSp macro="">
      <xdr:nvCxnSpPr>
        <xdr:cNvPr id="122" name="直線コネクタ 121"/>
        <xdr:cNvCxnSpPr/>
      </xdr:nvCxnSpPr>
      <xdr:spPr>
        <a:xfrm flipV="1">
          <a:off x="2908300" y="9278224"/>
          <a:ext cx="889000" cy="6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103657</xdr:rowOff>
    </xdr:from>
    <xdr:to>
      <xdr:col>15</xdr:col>
      <xdr:colOff>50800</xdr:colOff>
      <xdr:row>57</xdr:row>
      <xdr:rowOff>146917</xdr:rowOff>
    </xdr:to>
    <xdr:cxnSp macro="">
      <xdr:nvCxnSpPr>
        <xdr:cNvPr id="125" name="直線コネクタ 124"/>
        <xdr:cNvCxnSpPr/>
      </xdr:nvCxnSpPr>
      <xdr:spPr>
        <a:xfrm>
          <a:off x="2019300" y="9704857"/>
          <a:ext cx="889000" cy="2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77739</xdr:rowOff>
    </xdr:from>
    <xdr:to>
      <xdr:col>10</xdr:col>
      <xdr:colOff>114300</xdr:colOff>
      <xdr:row>56</xdr:row>
      <xdr:rowOff>103657</xdr:rowOff>
    </xdr:to>
    <xdr:cxnSp macro="">
      <xdr:nvCxnSpPr>
        <xdr:cNvPr id="128" name="直線コネクタ 127"/>
        <xdr:cNvCxnSpPr/>
      </xdr:nvCxnSpPr>
      <xdr:spPr>
        <a:xfrm>
          <a:off x="1130300" y="9678939"/>
          <a:ext cx="8890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94223</xdr:rowOff>
    </xdr:from>
    <xdr:to>
      <xdr:col>24</xdr:col>
      <xdr:colOff>114300</xdr:colOff>
      <xdr:row>58</xdr:row>
      <xdr:rowOff>24373</xdr:rowOff>
    </xdr:to>
    <xdr:sp macro="" textlink="">
      <xdr:nvSpPr>
        <xdr:cNvPr id="138" name="楕円 137"/>
        <xdr:cNvSpPr/>
      </xdr:nvSpPr>
      <xdr:spPr>
        <a:xfrm>
          <a:off x="4584700" y="98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72650</xdr:rowOff>
    </xdr:from>
    <xdr:ext cx="534377" cy="259045"/>
    <xdr:sp macro="" textlink="">
      <xdr:nvSpPr>
        <xdr:cNvPr id="139" name="総務費該当値テキスト"/>
        <xdr:cNvSpPr txBox="1"/>
      </xdr:nvSpPr>
      <xdr:spPr>
        <a:xfrm>
          <a:off x="4686300" y="9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140574</xdr:rowOff>
    </xdr:from>
    <xdr:to>
      <xdr:col>20</xdr:col>
      <xdr:colOff>38100</xdr:colOff>
      <xdr:row>54</xdr:row>
      <xdr:rowOff>70724</xdr:rowOff>
    </xdr:to>
    <xdr:sp macro="" textlink="">
      <xdr:nvSpPr>
        <xdr:cNvPr id="140" name="楕円 139"/>
        <xdr:cNvSpPr/>
      </xdr:nvSpPr>
      <xdr:spPr>
        <a:xfrm>
          <a:off x="3746500" y="92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87251</xdr:rowOff>
    </xdr:from>
    <xdr:ext cx="599010" cy="259045"/>
    <xdr:sp macro="" textlink="">
      <xdr:nvSpPr>
        <xdr:cNvPr id="141" name="テキスト ボックス 140"/>
        <xdr:cNvSpPr txBox="1"/>
      </xdr:nvSpPr>
      <xdr:spPr>
        <a:xfrm>
          <a:off x="3497795" y="900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96117</xdr:rowOff>
    </xdr:from>
    <xdr:to>
      <xdr:col>15</xdr:col>
      <xdr:colOff>101600</xdr:colOff>
      <xdr:row>58</xdr:row>
      <xdr:rowOff>26267</xdr:rowOff>
    </xdr:to>
    <xdr:sp macro="" textlink="">
      <xdr:nvSpPr>
        <xdr:cNvPr id="142" name="楕円 141"/>
        <xdr:cNvSpPr/>
      </xdr:nvSpPr>
      <xdr:spPr>
        <a:xfrm>
          <a:off x="2857500" y="986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17394</xdr:rowOff>
    </xdr:from>
    <xdr:ext cx="534377" cy="259045"/>
    <xdr:sp macro="" textlink="">
      <xdr:nvSpPr>
        <xdr:cNvPr id="143" name="テキスト ボックス 142"/>
        <xdr:cNvSpPr txBox="1"/>
      </xdr:nvSpPr>
      <xdr:spPr>
        <a:xfrm>
          <a:off x="2641111" y="99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52857</xdr:rowOff>
    </xdr:from>
    <xdr:to>
      <xdr:col>10</xdr:col>
      <xdr:colOff>165100</xdr:colOff>
      <xdr:row>56</xdr:row>
      <xdr:rowOff>154457</xdr:rowOff>
    </xdr:to>
    <xdr:sp macro="" textlink="">
      <xdr:nvSpPr>
        <xdr:cNvPr id="144" name="楕円 143"/>
        <xdr:cNvSpPr/>
      </xdr:nvSpPr>
      <xdr:spPr>
        <a:xfrm>
          <a:off x="1968500" y="96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170984</xdr:rowOff>
    </xdr:from>
    <xdr:ext cx="534377" cy="259045"/>
    <xdr:sp macro="" textlink="">
      <xdr:nvSpPr>
        <xdr:cNvPr id="145" name="テキスト ボックス 144"/>
        <xdr:cNvSpPr txBox="1"/>
      </xdr:nvSpPr>
      <xdr:spPr>
        <a:xfrm>
          <a:off x="1752111" y="94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26939</xdr:rowOff>
    </xdr:from>
    <xdr:to>
      <xdr:col>6</xdr:col>
      <xdr:colOff>38100</xdr:colOff>
      <xdr:row>56</xdr:row>
      <xdr:rowOff>128539</xdr:rowOff>
    </xdr:to>
    <xdr:sp macro="" textlink="">
      <xdr:nvSpPr>
        <xdr:cNvPr id="146" name="楕円 145"/>
        <xdr:cNvSpPr/>
      </xdr:nvSpPr>
      <xdr:spPr>
        <a:xfrm>
          <a:off x="1079500" y="96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145066</xdr:rowOff>
    </xdr:from>
    <xdr:ext cx="534377" cy="259045"/>
    <xdr:sp macro="" textlink="">
      <xdr:nvSpPr>
        <xdr:cNvPr id="147" name="テキスト ボックス 146"/>
        <xdr:cNvSpPr txBox="1"/>
      </xdr:nvSpPr>
      <xdr:spPr>
        <a:xfrm>
          <a:off x="863111" y="94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108958</xdr:rowOff>
    </xdr:from>
    <xdr:to>
      <xdr:col>24</xdr:col>
      <xdr:colOff>62865</xdr:colOff>
      <xdr:row>77</xdr:row>
      <xdr:rowOff>94841</xdr:rowOff>
    </xdr:to>
    <xdr:cxnSp macro="">
      <xdr:nvCxnSpPr>
        <xdr:cNvPr id="174" name="直線コネクタ 173"/>
        <xdr:cNvCxnSpPr/>
      </xdr:nvCxnSpPr>
      <xdr:spPr>
        <a:xfrm flipV="1">
          <a:off x="4633595" y="12110458"/>
          <a:ext cx="1270" cy="118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98668</xdr:rowOff>
    </xdr:from>
    <xdr:ext cx="599010" cy="259045"/>
    <xdr:sp macro="" textlink="">
      <xdr:nvSpPr>
        <xdr:cNvPr id="175" name="民生費最小値テキスト"/>
        <xdr:cNvSpPr txBox="1"/>
      </xdr:nvSpPr>
      <xdr:spPr>
        <a:xfrm>
          <a:off x="4686300" y="133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94841</xdr:rowOff>
    </xdr:from>
    <xdr:to>
      <xdr:col>24</xdr:col>
      <xdr:colOff>152400</xdr:colOff>
      <xdr:row>77</xdr:row>
      <xdr:rowOff>94841</xdr:rowOff>
    </xdr:to>
    <xdr:cxnSp macro="">
      <xdr:nvCxnSpPr>
        <xdr:cNvPr id="176" name="直線コネクタ 175"/>
        <xdr:cNvCxnSpPr/>
      </xdr:nvCxnSpPr>
      <xdr:spPr>
        <a:xfrm>
          <a:off x="4546600" y="1329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55635</xdr:rowOff>
    </xdr:from>
    <xdr:ext cx="599010" cy="259045"/>
    <xdr:sp macro="" textlink="">
      <xdr:nvSpPr>
        <xdr:cNvPr id="177" name="民生費最大値テキスト"/>
        <xdr:cNvSpPr txBox="1"/>
      </xdr:nvSpPr>
      <xdr:spPr>
        <a:xfrm>
          <a:off x="4686300" y="1188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108958</xdr:rowOff>
    </xdr:from>
    <xdr:to>
      <xdr:col>24</xdr:col>
      <xdr:colOff>152400</xdr:colOff>
      <xdr:row>70</xdr:row>
      <xdr:rowOff>108958</xdr:rowOff>
    </xdr:to>
    <xdr:cxnSp macro="">
      <xdr:nvCxnSpPr>
        <xdr:cNvPr id="178" name="直線コネクタ 177"/>
        <xdr:cNvCxnSpPr/>
      </xdr:nvCxnSpPr>
      <xdr:spPr>
        <a:xfrm>
          <a:off x="4546600" y="12110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94841</xdr:rowOff>
    </xdr:from>
    <xdr:to>
      <xdr:col>24</xdr:col>
      <xdr:colOff>63500</xdr:colOff>
      <xdr:row>77</xdr:row>
      <xdr:rowOff>134703</xdr:rowOff>
    </xdr:to>
    <xdr:cxnSp macro="">
      <xdr:nvCxnSpPr>
        <xdr:cNvPr id="179" name="直線コネクタ 178"/>
        <xdr:cNvCxnSpPr/>
      </xdr:nvCxnSpPr>
      <xdr:spPr>
        <a:xfrm flipV="1">
          <a:off x="3797300" y="13296491"/>
          <a:ext cx="838200" cy="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114706</xdr:rowOff>
    </xdr:from>
    <xdr:ext cx="599010" cy="259045"/>
    <xdr:sp macro="" textlink="">
      <xdr:nvSpPr>
        <xdr:cNvPr id="180" name="民生費平均値テキスト"/>
        <xdr:cNvSpPr txBox="1"/>
      </xdr:nvSpPr>
      <xdr:spPr>
        <a:xfrm>
          <a:off x="4686300" y="1263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91829</xdr:rowOff>
    </xdr:from>
    <xdr:to>
      <xdr:col>24</xdr:col>
      <xdr:colOff>114300</xdr:colOff>
      <xdr:row>75</xdr:row>
      <xdr:rowOff>21979</xdr:rowOff>
    </xdr:to>
    <xdr:sp macro="" textlink="">
      <xdr:nvSpPr>
        <xdr:cNvPr id="181" name="フローチャート: 判断 180"/>
        <xdr:cNvSpPr/>
      </xdr:nvSpPr>
      <xdr:spPr>
        <a:xfrm>
          <a:off x="4584700" y="1277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78817</xdr:rowOff>
    </xdr:from>
    <xdr:to>
      <xdr:col>19</xdr:col>
      <xdr:colOff>177800</xdr:colOff>
      <xdr:row>77</xdr:row>
      <xdr:rowOff>134703</xdr:rowOff>
    </xdr:to>
    <xdr:cxnSp macro="">
      <xdr:nvCxnSpPr>
        <xdr:cNvPr id="182" name="直線コネクタ 181"/>
        <xdr:cNvCxnSpPr/>
      </xdr:nvCxnSpPr>
      <xdr:spPr>
        <a:xfrm>
          <a:off x="2908300" y="13280467"/>
          <a:ext cx="8890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90849</xdr:rowOff>
    </xdr:from>
    <xdr:to>
      <xdr:col>20</xdr:col>
      <xdr:colOff>38100</xdr:colOff>
      <xdr:row>75</xdr:row>
      <xdr:rowOff>20999</xdr:rowOff>
    </xdr:to>
    <xdr:sp macro="" textlink="">
      <xdr:nvSpPr>
        <xdr:cNvPr id="183" name="フローチャート: 判断 182"/>
        <xdr:cNvSpPr/>
      </xdr:nvSpPr>
      <xdr:spPr>
        <a:xfrm>
          <a:off x="3746500" y="1277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37526</xdr:rowOff>
    </xdr:from>
    <xdr:ext cx="599010" cy="259045"/>
    <xdr:sp macro="" textlink="">
      <xdr:nvSpPr>
        <xdr:cNvPr id="184" name="テキスト ボックス 183"/>
        <xdr:cNvSpPr txBox="1"/>
      </xdr:nvSpPr>
      <xdr:spPr>
        <a:xfrm>
          <a:off x="3497795" y="1255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78817</xdr:rowOff>
    </xdr:from>
    <xdr:to>
      <xdr:col>15</xdr:col>
      <xdr:colOff>50800</xdr:colOff>
      <xdr:row>77</xdr:row>
      <xdr:rowOff>158152</xdr:rowOff>
    </xdr:to>
    <xdr:cxnSp macro="">
      <xdr:nvCxnSpPr>
        <xdr:cNvPr id="185" name="直線コネクタ 184"/>
        <xdr:cNvCxnSpPr/>
      </xdr:nvCxnSpPr>
      <xdr:spPr>
        <a:xfrm flipV="1">
          <a:off x="2019300" y="13280467"/>
          <a:ext cx="889000" cy="7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129101</xdr:rowOff>
    </xdr:from>
    <xdr:to>
      <xdr:col>15</xdr:col>
      <xdr:colOff>101600</xdr:colOff>
      <xdr:row>75</xdr:row>
      <xdr:rowOff>59251</xdr:rowOff>
    </xdr:to>
    <xdr:sp macro="" textlink="">
      <xdr:nvSpPr>
        <xdr:cNvPr id="186" name="フローチャート: 判断 185"/>
        <xdr:cNvSpPr/>
      </xdr:nvSpPr>
      <xdr:spPr>
        <a:xfrm>
          <a:off x="2857500" y="128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75778</xdr:rowOff>
    </xdr:from>
    <xdr:ext cx="599010" cy="259045"/>
    <xdr:sp macro="" textlink="">
      <xdr:nvSpPr>
        <xdr:cNvPr id="187" name="テキスト ボックス 186"/>
        <xdr:cNvSpPr txBox="1"/>
      </xdr:nvSpPr>
      <xdr:spPr>
        <a:xfrm>
          <a:off x="2608795" y="1259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158152</xdr:rowOff>
    </xdr:from>
    <xdr:to>
      <xdr:col>10</xdr:col>
      <xdr:colOff>114300</xdr:colOff>
      <xdr:row>78</xdr:row>
      <xdr:rowOff>52919</xdr:rowOff>
    </xdr:to>
    <xdr:cxnSp macro="">
      <xdr:nvCxnSpPr>
        <xdr:cNvPr id="188" name="直線コネクタ 187"/>
        <xdr:cNvCxnSpPr/>
      </xdr:nvCxnSpPr>
      <xdr:spPr>
        <a:xfrm flipV="1">
          <a:off x="1130300" y="13359802"/>
          <a:ext cx="8890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55687</xdr:rowOff>
    </xdr:from>
    <xdr:to>
      <xdr:col>10</xdr:col>
      <xdr:colOff>165100</xdr:colOff>
      <xdr:row>74</xdr:row>
      <xdr:rowOff>157287</xdr:rowOff>
    </xdr:to>
    <xdr:sp macro="" textlink="">
      <xdr:nvSpPr>
        <xdr:cNvPr id="189" name="フローチャート: 判断 188"/>
        <xdr:cNvSpPr/>
      </xdr:nvSpPr>
      <xdr:spPr>
        <a:xfrm>
          <a:off x="1968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2364</xdr:rowOff>
    </xdr:from>
    <xdr:ext cx="599010" cy="259045"/>
    <xdr:sp macro="" textlink="">
      <xdr:nvSpPr>
        <xdr:cNvPr id="190" name="テキスト ボックス 189"/>
        <xdr:cNvSpPr txBox="1"/>
      </xdr:nvSpPr>
      <xdr:spPr>
        <a:xfrm>
          <a:off x="1719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44041</xdr:rowOff>
    </xdr:from>
    <xdr:to>
      <xdr:col>24</xdr:col>
      <xdr:colOff>114300</xdr:colOff>
      <xdr:row>77</xdr:row>
      <xdr:rowOff>145641</xdr:rowOff>
    </xdr:to>
    <xdr:sp macro="" textlink="">
      <xdr:nvSpPr>
        <xdr:cNvPr id="198" name="楕円 197"/>
        <xdr:cNvSpPr/>
      </xdr:nvSpPr>
      <xdr:spPr>
        <a:xfrm>
          <a:off x="4584700" y="132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130418</xdr:rowOff>
    </xdr:from>
    <xdr:ext cx="599010" cy="259045"/>
    <xdr:sp macro="" textlink="">
      <xdr:nvSpPr>
        <xdr:cNvPr id="199" name="民生費該当値テキスト"/>
        <xdr:cNvSpPr txBox="1"/>
      </xdr:nvSpPr>
      <xdr:spPr>
        <a:xfrm>
          <a:off x="4686300" y="1316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83903</xdr:rowOff>
    </xdr:from>
    <xdr:to>
      <xdr:col>20</xdr:col>
      <xdr:colOff>38100</xdr:colOff>
      <xdr:row>78</xdr:row>
      <xdr:rowOff>14053</xdr:rowOff>
    </xdr:to>
    <xdr:sp macro="" textlink="">
      <xdr:nvSpPr>
        <xdr:cNvPr id="200" name="楕円 199"/>
        <xdr:cNvSpPr/>
      </xdr:nvSpPr>
      <xdr:spPr>
        <a:xfrm>
          <a:off x="3746500" y="132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5180</xdr:rowOff>
    </xdr:from>
    <xdr:ext cx="599010" cy="259045"/>
    <xdr:sp macro="" textlink="">
      <xdr:nvSpPr>
        <xdr:cNvPr id="201" name="テキスト ボックス 200"/>
        <xdr:cNvSpPr txBox="1"/>
      </xdr:nvSpPr>
      <xdr:spPr>
        <a:xfrm>
          <a:off x="3497795" y="133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28017</xdr:rowOff>
    </xdr:from>
    <xdr:to>
      <xdr:col>15</xdr:col>
      <xdr:colOff>101600</xdr:colOff>
      <xdr:row>77</xdr:row>
      <xdr:rowOff>129617</xdr:rowOff>
    </xdr:to>
    <xdr:sp macro="" textlink="">
      <xdr:nvSpPr>
        <xdr:cNvPr id="202" name="楕円 201"/>
        <xdr:cNvSpPr/>
      </xdr:nvSpPr>
      <xdr:spPr>
        <a:xfrm>
          <a:off x="2857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120744</xdr:rowOff>
    </xdr:from>
    <xdr:ext cx="599010" cy="259045"/>
    <xdr:sp macro="" textlink="">
      <xdr:nvSpPr>
        <xdr:cNvPr id="203" name="テキスト ボックス 202"/>
        <xdr:cNvSpPr txBox="1"/>
      </xdr:nvSpPr>
      <xdr:spPr>
        <a:xfrm>
          <a:off x="2608795" y="133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107352</xdr:rowOff>
    </xdr:from>
    <xdr:to>
      <xdr:col>10</xdr:col>
      <xdr:colOff>165100</xdr:colOff>
      <xdr:row>78</xdr:row>
      <xdr:rowOff>37502</xdr:rowOff>
    </xdr:to>
    <xdr:sp macro="" textlink="">
      <xdr:nvSpPr>
        <xdr:cNvPr id="204" name="楕円 203"/>
        <xdr:cNvSpPr/>
      </xdr:nvSpPr>
      <xdr:spPr>
        <a:xfrm>
          <a:off x="1968500" y="133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28629</xdr:rowOff>
    </xdr:from>
    <xdr:ext cx="599010" cy="259045"/>
    <xdr:sp macro="" textlink="">
      <xdr:nvSpPr>
        <xdr:cNvPr id="205" name="テキスト ボックス 204"/>
        <xdr:cNvSpPr txBox="1"/>
      </xdr:nvSpPr>
      <xdr:spPr>
        <a:xfrm>
          <a:off x="1719795" y="1340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2119</xdr:rowOff>
    </xdr:from>
    <xdr:to>
      <xdr:col>6</xdr:col>
      <xdr:colOff>38100</xdr:colOff>
      <xdr:row>78</xdr:row>
      <xdr:rowOff>103719</xdr:rowOff>
    </xdr:to>
    <xdr:sp macro="" textlink="">
      <xdr:nvSpPr>
        <xdr:cNvPr id="206" name="楕円 205"/>
        <xdr:cNvSpPr/>
      </xdr:nvSpPr>
      <xdr:spPr>
        <a:xfrm>
          <a:off x="1079500" y="133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94846</xdr:rowOff>
    </xdr:from>
    <xdr:ext cx="599010" cy="259045"/>
    <xdr:sp macro="" textlink="">
      <xdr:nvSpPr>
        <xdr:cNvPr id="207" name="テキスト ボックス 206"/>
        <xdr:cNvSpPr txBox="1"/>
      </xdr:nvSpPr>
      <xdr:spPr>
        <a:xfrm>
          <a:off x="830795" y="134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2" name="直線コネクタ 231"/>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3"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4" name="直線コネクタ 233"/>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5"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6" name="直線コネクタ 235"/>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80987</xdr:rowOff>
    </xdr:from>
    <xdr:to>
      <xdr:col>24</xdr:col>
      <xdr:colOff>63500</xdr:colOff>
      <xdr:row>97</xdr:row>
      <xdr:rowOff>99352</xdr:rowOff>
    </xdr:to>
    <xdr:cxnSp macro="">
      <xdr:nvCxnSpPr>
        <xdr:cNvPr id="237" name="直線コネクタ 236"/>
        <xdr:cNvCxnSpPr/>
      </xdr:nvCxnSpPr>
      <xdr:spPr>
        <a:xfrm flipV="1">
          <a:off x="3797300" y="16711637"/>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8" name="衛生費平均値テキスト"/>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9" name="フローチャート: 判断 238"/>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99352</xdr:rowOff>
    </xdr:from>
    <xdr:to>
      <xdr:col>19</xdr:col>
      <xdr:colOff>177800</xdr:colOff>
      <xdr:row>97</xdr:row>
      <xdr:rowOff>115506</xdr:rowOff>
    </xdr:to>
    <xdr:cxnSp macro="">
      <xdr:nvCxnSpPr>
        <xdr:cNvPr id="240" name="直線コネクタ 239"/>
        <xdr:cNvCxnSpPr/>
      </xdr:nvCxnSpPr>
      <xdr:spPr>
        <a:xfrm flipV="1">
          <a:off x="2908300" y="16730002"/>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41" name="フローチャート: 判断 240"/>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2" name="テキスト ボックス 241"/>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107620</xdr:rowOff>
    </xdr:from>
    <xdr:to>
      <xdr:col>15</xdr:col>
      <xdr:colOff>50800</xdr:colOff>
      <xdr:row>97</xdr:row>
      <xdr:rowOff>115506</xdr:rowOff>
    </xdr:to>
    <xdr:cxnSp macro="">
      <xdr:nvCxnSpPr>
        <xdr:cNvPr id="243" name="直線コネクタ 242"/>
        <xdr:cNvCxnSpPr/>
      </xdr:nvCxnSpPr>
      <xdr:spPr>
        <a:xfrm>
          <a:off x="2019300" y="16738270"/>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4" name="フローチャート: 判断 243"/>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5" name="テキスト ボックス 244"/>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151949</xdr:rowOff>
    </xdr:from>
    <xdr:to>
      <xdr:col>10</xdr:col>
      <xdr:colOff>114300</xdr:colOff>
      <xdr:row>97</xdr:row>
      <xdr:rowOff>107620</xdr:rowOff>
    </xdr:to>
    <xdr:cxnSp macro="">
      <xdr:nvCxnSpPr>
        <xdr:cNvPr id="246" name="直線コネクタ 245"/>
        <xdr:cNvCxnSpPr/>
      </xdr:nvCxnSpPr>
      <xdr:spPr>
        <a:xfrm>
          <a:off x="1130300" y="16611149"/>
          <a:ext cx="889000" cy="1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7" name="フローチャート: 判断 246"/>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8" name="テキスト ボックス 247"/>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9" name="フローチャート: 判断 248"/>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50" name="テキスト ボックス 249"/>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30187</xdr:rowOff>
    </xdr:from>
    <xdr:to>
      <xdr:col>24</xdr:col>
      <xdr:colOff>114300</xdr:colOff>
      <xdr:row>97</xdr:row>
      <xdr:rowOff>131787</xdr:rowOff>
    </xdr:to>
    <xdr:sp macro="" textlink="">
      <xdr:nvSpPr>
        <xdr:cNvPr id="256" name="楕円 255"/>
        <xdr:cNvSpPr/>
      </xdr:nvSpPr>
      <xdr:spPr>
        <a:xfrm>
          <a:off x="4584700" y="166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8614</xdr:rowOff>
    </xdr:from>
    <xdr:ext cx="534377" cy="259045"/>
    <xdr:sp macro="" textlink="">
      <xdr:nvSpPr>
        <xdr:cNvPr id="257" name="衛生費該当値テキスト"/>
        <xdr:cNvSpPr txBox="1"/>
      </xdr:nvSpPr>
      <xdr:spPr>
        <a:xfrm>
          <a:off x="4686300" y="166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48552</xdr:rowOff>
    </xdr:from>
    <xdr:to>
      <xdr:col>20</xdr:col>
      <xdr:colOff>38100</xdr:colOff>
      <xdr:row>97</xdr:row>
      <xdr:rowOff>150152</xdr:rowOff>
    </xdr:to>
    <xdr:sp macro="" textlink="">
      <xdr:nvSpPr>
        <xdr:cNvPr id="258" name="楕円 257"/>
        <xdr:cNvSpPr/>
      </xdr:nvSpPr>
      <xdr:spPr>
        <a:xfrm>
          <a:off x="3746500" y="166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141279</xdr:rowOff>
    </xdr:from>
    <xdr:ext cx="534377" cy="259045"/>
    <xdr:sp macro="" textlink="">
      <xdr:nvSpPr>
        <xdr:cNvPr id="259" name="テキスト ボックス 258"/>
        <xdr:cNvSpPr txBox="1"/>
      </xdr:nvSpPr>
      <xdr:spPr>
        <a:xfrm>
          <a:off x="3530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64706</xdr:rowOff>
    </xdr:from>
    <xdr:to>
      <xdr:col>15</xdr:col>
      <xdr:colOff>101600</xdr:colOff>
      <xdr:row>97</xdr:row>
      <xdr:rowOff>166306</xdr:rowOff>
    </xdr:to>
    <xdr:sp macro="" textlink="">
      <xdr:nvSpPr>
        <xdr:cNvPr id="260" name="楕円 259"/>
        <xdr:cNvSpPr/>
      </xdr:nvSpPr>
      <xdr:spPr>
        <a:xfrm>
          <a:off x="2857500" y="166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157433</xdr:rowOff>
    </xdr:from>
    <xdr:ext cx="534377" cy="259045"/>
    <xdr:sp macro="" textlink="">
      <xdr:nvSpPr>
        <xdr:cNvPr id="261" name="テキスト ボックス 260"/>
        <xdr:cNvSpPr txBox="1"/>
      </xdr:nvSpPr>
      <xdr:spPr>
        <a:xfrm>
          <a:off x="2641111" y="167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56820</xdr:rowOff>
    </xdr:from>
    <xdr:to>
      <xdr:col>10</xdr:col>
      <xdr:colOff>165100</xdr:colOff>
      <xdr:row>97</xdr:row>
      <xdr:rowOff>158420</xdr:rowOff>
    </xdr:to>
    <xdr:sp macro="" textlink="">
      <xdr:nvSpPr>
        <xdr:cNvPr id="262" name="楕円 261"/>
        <xdr:cNvSpPr/>
      </xdr:nvSpPr>
      <xdr:spPr>
        <a:xfrm>
          <a:off x="1968500" y="166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149547</xdr:rowOff>
    </xdr:from>
    <xdr:ext cx="534377" cy="259045"/>
    <xdr:sp macro="" textlink="">
      <xdr:nvSpPr>
        <xdr:cNvPr id="263" name="テキスト ボックス 262"/>
        <xdr:cNvSpPr txBox="1"/>
      </xdr:nvSpPr>
      <xdr:spPr>
        <a:xfrm>
          <a:off x="1752111" y="167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101149</xdr:rowOff>
    </xdr:from>
    <xdr:to>
      <xdr:col>6</xdr:col>
      <xdr:colOff>38100</xdr:colOff>
      <xdr:row>97</xdr:row>
      <xdr:rowOff>31299</xdr:rowOff>
    </xdr:to>
    <xdr:sp macro="" textlink="">
      <xdr:nvSpPr>
        <xdr:cNvPr id="264" name="楕円 263"/>
        <xdr:cNvSpPr/>
      </xdr:nvSpPr>
      <xdr:spPr>
        <a:xfrm>
          <a:off x="1079500" y="1656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47826</xdr:rowOff>
    </xdr:from>
    <xdr:ext cx="534377" cy="259045"/>
    <xdr:sp macro="" textlink="">
      <xdr:nvSpPr>
        <xdr:cNvPr id="265" name="テキスト ボックス 264"/>
        <xdr:cNvSpPr txBox="1"/>
      </xdr:nvSpPr>
      <xdr:spPr>
        <a:xfrm>
          <a:off x="863111" y="163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9" name="直線コネクタ 288"/>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2"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3" name="直線コネクタ 292"/>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22352</xdr:rowOff>
    </xdr:from>
    <xdr:to>
      <xdr:col>55</xdr:col>
      <xdr:colOff>0</xdr:colOff>
      <xdr:row>39</xdr:row>
      <xdr:rowOff>25781</xdr:rowOff>
    </xdr:to>
    <xdr:cxnSp macro="">
      <xdr:nvCxnSpPr>
        <xdr:cNvPr id="294" name="直線コネクタ 293"/>
        <xdr:cNvCxnSpPr/>
      </xdr:nvCxnSpPr>
      <xdr:spPr>
        <a:xfrm flipV="1">
          <a:off x="9639300" y="670890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5"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6" name="フローチャート: 判断 295"/>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25781</xdr:rowOff>
    </xdr:from>
    <xdr:to>
      <xdr:col>50</xdr:col>
      <xdr:colOff>114300</xdr:colOff>
      <xdr:row>39</xdr:row>
      <xdr:rowOff>44450</xdr:rowOff>
    </xdr:to>
    <xdr:cxnSp macro="">
      <xdr:nvCxnSpPr>
        <xdr:cNvPr id="297" name="直線コネクタ 296"/>
        <xdr:cNvCxnSpPr/>
      </xdr:nvCxnSpPr>
      <xdr:spPr>
        <a:xfrm flipV="1">
          <a:off x="8750300" y="671233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8" name="フローチャート: 判断 297"/>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9" name="テキスト ボックス 298"/>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138176</xdr:rowOff>
    </xdr:from>
    <xdr:to>
      <xdr:col>45</xdr:col>
      <xdr:colOff>177800</xdr:colOff>
      <xdr:row>39</xdr:row>
      <xdr:rowOff>44450</xdr:rowOff>
    </xdr:to>
    <xdr:cxnSp macro="">
      <xdr:nvCxnSpPr>
        <xdr:cNvPr id="300" name="直線コネクタ 299"/>
        <xdr:cNvCxnSpPr/>
      </xdr:nvCxnSpPr>
      <xdr:spPr>
        <a:xfrm>
          <a:off x="7861300" y="6481826"/>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301" name="フローチャート: 判断 300"/>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2" name="テキスト ボックス 301"/>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47117</xdr:rowOff>
    </xdr:from>
    <xdr:to>
      <xdr:col>41</xdr:col>
      <xdr:colOff>50800</xdr:colOff>
      <xdr:row>37</xdr:row>
      <xdr:rowOff>138176</xdr:rowOff>
    </xdr:to>
    <xdr:cxnSp macro="">
      <xdr:nvCxnSpPr>
        <xdr:cNvPr id="303" name="直線コネクタ 302"/>
        <xdr:cNvCxnSpPr/>
      </xdr:nvCxnSpPr>
      <xdr:spPr>
        <a:xfrm>
          <a:off x="6972300" y="6390767"/>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4" name="フローチャート: 判断 303"/>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5" name="テキスト ボックス 304"/>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6" name="フローチャート: 判断 305"/>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7" name="テキスト ボックス 306"/>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143002</xdr:rowOff>
    </xdr:from>
    <xdr:to>
      <xdr:col>55</xdr:col>
      <xdr:colOff>50800</xdr:colOff>
      <xdr:row>39</xdr:row>
      <xdr:rowOff>73152</xdr:rowOff>
    </xdr:to>
    <xdr:sp macro="" textlink="">
      <xdr:nvSpPr>
        <xdr:cNvPr id="313" name="楕円 312"/>
        <xdr:cNvSpPr/>
      </xdr:nvSpPr>
      <xdr:spPr>
        <a:xfrm>
          <a:off x="104267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57929</xdr:rowOff>
    </xdr:from>
    <xdr:ext cx="313932" cy="259045"/>
    <xdr:sp macro="" textlink="">
      <xdr:nvSpPr>
        <xdr:cNvPr id="314" name="労働費該当値テキスト"/>
        <xdr:cNvSpPr txBox="1"/>
      </xdr:nvSpPr>
      <xdr:spPr>
        <a:xfrm>
          <a:off x="10528300" y="6573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146431</xdr:rowOff>
    </xdr:from>
    <xdr:to>
      <xdr:col>50</xdr:col>
      <xdr:colOff>165100</xdr:colOff>
      <xdr:row>39</xdr:row>
      <xdr:rowOff>76581</xdr:rowOff>
    </xdr:to>
    <xdr:sp macro="" textlink="">
      <xdr:nvSpPr>
        <xdr:cNvPr id="315" name="楕円 314"/>
        <xdr:cNvSpPr/>
      </xdr:nvSpPr>
      <xdr:spPr>
        <a:xfrm>
          <a:off x="9588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67708</xdr:rowOff>
    </xdr:from>
    <xdr:ext cx="313932" cy="259045"/>
    <xdr:sp macro="" textlink="">
      <xdr:nvSpPr>
        <xdr:cNvPr id="316" name="テキスト ボックス 315"/>
        <xdr:cNvSpPr txBox="1"/>
      </xdr:nvSpPr>
      <xdr:spPr>
        <a:xfrm>
          <a:off x="9482333" y="675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87376</xdr:rowOff>
    </xdr:from>
    <xdr:to>
      <xdr:col>41</xdr:col>
      <xdr:colOff>101600</xdr:colOff>
      <xdr:row>38</xdr:row>
      <xdr:rowOff>17526</xdr:rowOff>
    </xdr:to>
    <xdr:sp macro="" textlink="">
      <xdr:nvSpPr>
        <xdr:cNvPr id="319" name="楕円 318"/>
        <xdr:cNvSpPr/>
      </xdr:nvSpPr>
      <xdr:spPr>
        <a:xfrm>
          <a:off x="7810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8653</xdr:rowOff>
    </xdr:from>
    <xdr:ext cx="378565" cy="259045"/>
    <xdr:sp macro="" textlink="">
      <xdr:nvSpPr>
        <xdr:cNvPr id="320" name="テキスト ボックス 319"/>
        <xdr:cNvSpPr txBox="1"/>
      </xdr:nvSpPr>
      <xdr:spPr>
        <a:xfrm>
          <a:off x="7672017" y="652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167767</xdr:rowOff>
    </xdr:from>
    <xdr:to>
      <xdr:col>36</xdr:col>
      <xdr:colOff>165100</xdr:colOff>
      <xdr:row>37</xdr:row>
      <xdr:rowOff>97917</xdr:rowOff>
    </xdr:to>
    <xdr:sp macro="" textlink="">
      <xdr:nvSpPr>
        <xdr:cNvPr id="321" name="楕円 320"/>
        <xdr:cNvSpPr/>
      </xdr:nvSpPr>
      <xdr:spPr>
        <a:xfrm>
          <a:off x="6921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89044</xdr:rowOff>
    </xdr:from>
    <xdr:ext cx="378565" cy="259045"/>
    <xdr:sp macro="" textlink="">
      <xdr:nvSpPr>
        <xdr:cNvPr id="322" name="テキスト ボックス 321"/>
        <xdr:cNvSpPr txBox="1"/>
      </xdr:nvSpPr>
      <xdr:spPr>
        <a:xfrm>
          <a:off x="6783017" y="643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6" name="直線コネクタ 345"/>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7"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8" name="直線コネクタ 347"/>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9"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50" name="直線コネクタ 349"/>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47498</xdr:rowOff>
    </xdr:from>
    <xdr:to>
      <xdr:col>55</xdr:col>
      <xdr:colOff>0</xdr:colOff>
      <xdr:row>57</xdr:row>
      <xdr:rowOff>97752</xdr:rowOff>
    </xdr:to>
    <xdr:cxnSp macro="">
      <xdr:nvCxnSpPr>
        <xdr:cNvPr id="351" name="直線コネクタ 350"/>
        <xdr:cNvCxnSpPr/>
      </xdr:nvCxnSpPr>
      <xdr:spPr>
        <a:xfrm>
          <a:off x="9639300" y="9820148"/>
          <a:ext cx="838200" cy="5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2" name="農林水産業費平均値テキスト"/>
        <xdr:cNvSpPr txBox="1"/>
      </xdr:nvSpPr>
      <xdr:spPr>
        <a:xfrm>
          <a:off x="10528300" y="951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3" name="フローチャート: 判断 352"/>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47498</xdr:rowOff>
    </xdr:from>
    <xdr:to>
      <xdr:col>50</xdr:col>
      <xdr:colOff>114300</xdr:colOff>
      <xdr:row>57</xdr:row>
      <xdr:rowOff>114764</xdr:rowOff>
    </xdr:to>
    <xdr:cxnSp macro="">
      <xdr:nvCxnSpPr>
        <xdr:cNvPr id="354" name="直線コネクタ 353"/>
        <xdr:cNvCxnSpPr/>
      </xdr:nvCxnSpPr>
      <xdr:spPr>
        <a:xfrm flipV="1">
          <a:off x="8750300" y="9820148"/>
          <a:ext cx="8890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5" name="フローチャート: 判断 354"/>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6" name="テキスト ボックス 355"/>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126460</xdr:rowOff>
    </xdr:from>
    <xdr:to>
      <xdr:col>45</xdr:col>
      <xdr:colOff>177800</xdr:colOff>
      <xdr:row>57</xdr:row>
      <xdr:rowOff>114764</xdr:rowOff>
    </xdr:to>
    <xdr:cxnSp macro="">
      <xdr:nvCxnSpPr>
        <xdr:cNvPr id="357" name="直線コネクタ 356"/>
        <xdr:cNvCxnSpPr/>
      </xdr:nvCxnSpPr>
      <xdr:spPr>
        <a:xfrm>
          <a:off x="7861300" y="9556210"/>
          <a:ext cx="889000" cy="3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8" name="フローチャート: 判断 357"/>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9" name="テキスト ボックス 358"/>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126460</xdr:rowOff>
    </xdr:from>
    <xdr:to>
      <xdr:col>41</xdr:col>
      <xdr:colOff>50800</xdr:colOff>
      <xdr:row>57</xdr:row>
      <xdr:rowOff>142386</xdr:rowOff>
    </xdr:to>
    <xdr:cxnSp macro="">
      <xdr:nvCxnSpPr>
        <xdr:cNvPr id="360" name="直線コネクタ 359"/>
        <xdr:cNvCxnSpPr/>
      </xdr:nvCxnSpPr>
      <xdr:spPr>
        <a:xfrm flipV="1">
          <a:off x="6972300" y="9556210"/>
          <a:ext cx="889000" cy="3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1" name="フローチャート: 判断 360"/>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2" name="テキスト ボックス 361"/>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3" name="フローチャート: 判断 362"/>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4" name="テキスト ボックス 363"/>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46952</xdr:rowOff>
    </xdr:from>
    <xdr:to>
      <xdr:col>55</xdr:col>
      <xdr:colOff>50800</xdr:colOff>
      <xdr:row>57</xdr:row>
      <xdr:rowOff>148552</xdr:rowOff>
    </xdr:to>
    <xdr:sp macro="" textlink="">
      <xdr:nvSpPr>
        <xdr:cNvPr id="370" name="楕円 369"/>
        <xdr:cNvSpPr/>
      </xdr:nvSpPr>
      <xdr:spPr>
        <a:xfrm>
          <a:off x="104267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25379</xdr:rowOff>
    </xdr:from>
    <xdr:ext cx="534377" cy="259045"/>
    <xdr:sp macro="" textlink="">
      <xdr:nvSpPr>
        <xdr:cNvPr id="371" name="農林水産業費該当値テキスト"/>
        <xdr:cNvSpPr txBox="1"/>
      </xdr:nvSpPr>
      <xdr:spPr>
        <a:xfrm>
          <a:off x="10528300" y="97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168148</xdr:rowOff>
    </xdr:from>
    <xdr:to>
      <xdr:col>50</xdr:col>
      <xdr:colOff>165100</xdr:colOff>
      <xdr:row>57</xdr:row>
      <xdr:rowOff>98298</xdr:rowOff>
    </xdr:to>
    <xdr:sp macro="" textlink="">
      <xdr:nvSpPr>
        <xdr:cNvPr id="372" name="楕円 371"/>
        <xdr:cNvSpPr/>
      </xdr:nvSpPr>
      <xdr:spPr>
        <a:xfrm>
          <a:off x="9588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89425</xdr:rowOff>
    </xdr:from>
    <xdr:ext cx="534377" cy="259045"/>
    <xdr:sp macro="" textlink="">
      <xdr:nvSpPr>
        <xdr:cNvPr id="373" name="テキスト ボックス 372"/>
        <xdr:cNvSpPr txBox="1"/>
      </xdr:nvSpPr>
      <xdr:spPr>
        <a:xfrm>
          <a:off x="9372111" y="98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63964</xdr:rowOff>
    </xdr:from>
    <xdr:to>
      <xdr:col>46</xdr:col>
      <xdr:colOff>38100</xdr:colOff>
      <xdr:row>57</xdr:row>
      <xdr:rowOff>165564</xdr:rowOff>
    </xdr:to>
    <xdr:sp macro="" textlink="">
      <xdr:nvSpPr>
        <xdr:cNvPr id="374" name="楕円 373"/>
        <xdr:cNvSpPr/>
      </xdr:nvSpPr>
      <xdr:spPr>
        <a:xfrm>
          <a:off x="8699500" y="98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156691</xdr:rowOff>
    </xdr:from>
    <xdr:ext cx="534377" cy="259045"/>
    <xdr:sp macro="" textlink="">
      <xdr:nvSpPr>
        <xdr:cNvPr id="375" name="テキスト ボックス 374"/>
        <xdr:cNvSpPr txBox="1"/>
      </xdr:nvSpPr>
      <xdr:spPr>
        <a:xfrm>
          <a:off x="8483111" y="99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75660</xdr:rowOff>
    </xdr:from>
    <xdr:to>
      <xdr:col>41</xdr:col>
      <xdr:colOff>101600</xdr:colOff>
      <xdr:row>56</xdr:row>
      <xdr:rowOff>5810</xdr:rowOff>
    </xdr:to>
    <xdr:sp macro="" textlink="">
      <xdr:nvSpPr>
        <xdr:cNvPr id="376" name="楕円 375"/>
        <xdr:cNvSpPr/>
      </xdr:nvSpPr>
      <xdr:spPr>
        <a:xfrm>
          <a:off x="7810500" y="95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22337</xdr:rowOff>
    </xdr:from>
    <xdr:ext cx="534377" cy="259045"/>
    <xdr:sp macro="" textlink="">
      <xdr:nvSpPr>
        <xdr:cNvPr id="377" name="テキスト ボックス 376"/>
        <xdr:cNvSpPr txBox="1"/>
      </xdr:nvSpPr>
      <xdr:spPr>
        <a:xfrm>
          <a:off x="7594111" y="92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91586</xdr:rowOff>
    </xdr:from>
    <xdr:to>
      <xdr:col>36</xdr:col>
      <xdr:colOff>165100</xdr:colOff>
      <xdr:row>58</xdr:row>
      <xdr:rowOff>21736</xdr:rowOff>
    </xdr:to>
    <xdr:sp macro="" textlink="">
      <xdr:nvSpPr>
        <xdr:cNvPr id="378" name="楕円 377"/>
        <xdr:cNvSpPr/>
      </xdr:nvSpPr>
      <xdr:spPr>
        <a:xfrm>
          <a:off x="6921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12863</xdr:rowOff>
    </xdr:from>
    <xdr:ext cx="534377" cy="259045"/>
    <xdr:sp macro="" textlink="">
      <xdr:nvSpPr>
        <xdr:cNvPr id="379" name="テキスト ボックス 378"/>
        <xdr:cNvSpPr txBox="1"/>
      </xdr:nvSpPr>
      <xdr:spPr>
        <a:xfrm>
          <a:off x="6705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3" name="直線コネクタ 402"/>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4"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5" name="直線コネクタ 404"/>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6"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7" name="直線コネクタ 406"/>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148120</xdr:rowOff>
    </xdr:from>
    <xdr:to>
      <xdr:col>55</xdr:col>
      <xdr:colOff>0</xdr:colOff>
      <xdr:row>78</xdr:row>
      <xdr:rowOff>160389</xdr:rowOff>
    </xdr:to>
    <xdr:cxnSp macro="">
      <xdr:nvCxnSpPr>
        <xdr:cNvPr id="408" name="直線コネクタ 407"/>
        <xdr:cNvCxnSpPr/>
      </xdr:nvCxnSpPr>
      <xdr:spPr>
        <a:xfrm flipV="1">
          <a:off x="9639300" y="13521220"/>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9"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10" name="フローチャート: 判断 409"/>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154026</xdr:rowOff>
    </xdr:from>
    <xdr:to>
      <xdr:col>50</xdr:col>
      <xdr:colOff>114300</xdr:colOff>
      <xdr:row>78</xdr:row>
      <xdr:rowOff>160389</xdr:rowOff>
    </xdr:to>
    <xdr:cxnSp macro="">
      <xdr:nvCxnSpPr>
        <xdr:cNvPr id="411" name="直線コネクタ 410"/>
        <xdr:cNvCxnSpPr/>
      </xdr:nvCxnSpPr>
      <xdr:spPr>
        <a:xfrm>
          <a:off x="8750300" y="13527126"/>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2" name="フローチャート: 判断 411"/>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3" name="テキスト ボックス 412"/>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107753</xdr:rowOff>
    </xdr:from>
    <xdr:to>
      <xdr:col>45</xdr:col>
      <xdr:colOff>177800</xdr:colOff>
      <xdr:row>78</xdr:row>
      <xdr:rowOff>154026</xdr:rowOff>
    </xdr:to>
    <xdr:cxnSp macro="">
      <xdr:nvCxnSpPr>
        <xdr:cNvPr id="414" name="直線コネクタ 413"/>
        <xdr:cNvCxnSpPr/>
      </xdr:nvCxnSpPr>
      <xdr:spPr>
        <a:xfrm>
          <a:off x="7861300" y="13480853"/>
          <a:ext cx="8890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5" name="フローチャート: 判断 414"/>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6" name="テキスト ボックス 415"/>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107753</xdr:rowOff>
    </xdr:from>
    <xdr:to>
      <xdr:col>41</xdr:col>
      <xdr:colOff>50800</xdr:colOff>
      <xdr:row>78</xdr:row>
      <xdr:rowOff>146710</xdr:rowOff>
    </xdr:to>
    <xdr:cxnSp macro="">
      <xdr:nvCxnSpPr>
        <xdr:cNvPr id="417" name="直線コネクタ 416"/>
        <xdr:cNvCxnSpPr/>
      </xdr:nvCxnSpPr>
      <xdr:spPr>
        <a:xfrm flipV="1">
          <a:off x="6972300" y="13480853"/>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8" name="フローチャート: 判断 417"/>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9" name="テキスト ボックス 418"/>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20" name="フローチャート: 判断 419"/>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21" name="テキスト ボックス 420"/>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97320</xdr:rowOff>
    </xdr:from>
    <xdr:to>
      <xdr:col>55</xdr:col>
      <xdr:colOff>50800</xdr:colOff>
      <xdr:row>79</xdr:row>
      <xdr:rowOff>27470</xdr:rowOff>
    </xdr:to>
    <xdr:sp macro="" textlink="">
      <xdr:nvSpPr>
        <xdr:cNvPr id="427" name="楕円 426"/>
        <xdr:cNvSpPr/>
      </xdr:nvSpPr>
      <xdr:spPr>
        <a:xfrm>
          <a:off x="10426700" y="134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12247</xdr:rowOff>
    </xdr:from>
    <xdr:ext cx="469744" cy="259045"/>
    <xdr:sp macro="" textlink="">
      <xdr:nvSpPr>
        <xdr:cNvPr id="428" name="商工費該当値テキスト"/>
        <xdr:cNvSpPr txBox="1"/>
      </xdr:nvSpPr>
      <xdr:spPr>
        <a:xfrm>
          <a:off x="10528300" y="1338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109589</xdr:rowOff>
    </xdr:from>
    <xdr:to>
      <xdr:col>50</xdr:col>
      <xdr:colOff>165100</xdr:colOff>
      <xdr:row>79</xdr:row>
      <xdr:rowOff>39739</xdr:rowOff>
    </xdr:to>
    <xdr:sp macro="" textlink="">
      <xdr:nvSpPr>
        <xdr:cNvPr id="429" name="楕円 428"/>
        <xdr:cNvSpPr/>
      </xdr:nvSpPr>
      <xdr:spPr>
        <a:xfrm>
          <a:off x="9588500" y="134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30866</xdr:rowOff>
    </xdr:from>
    <xdr:ext cx="469744" cy="259045"/>
    <xdr:sp macro="" textlink="">
      <xdr:nvSpPr>
        <xdr:cNvPr id="430" name="テキスト ボックス 429"/>
        <xdr:cNvSpPr txBox="1"/>
      </xdr:nvSpPr>
      <xdr:spPr>
        <a:xfrm>
          <a:off x="9404428" y="135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103226</xdr:rowOff>
    </xdr:from>
    <xdr:to>
      <xdr:col>46</xdr:col>
      <xdr:colOff>38100</xdr:colOff>
      <xdr:row>79</xdr:row>
      <xdr:rowOff>33376</xdr:rowOff>
    </xdr:to>
    <xdr:sp macro="" textlink="">
      <xdr:nvSpPr>
        <xdr:cNvPr id="431" name="楕円 430"/>
        <xdr:cNvSpPr/>
      </xdr:nvSpPr>
      <xdr:spPr>
        <a:xfrm>
          <a:off x="86995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24503</xdr:rowOff>
    </xdr:from>
    <xdr:ext cx="469744" cy="259045"/>
    <xdr:sp macro="" textlink="">
      <xdr:nvSpPr>
        <xdr:cNvPr id="432" name="テキスト ボックス 431"/>
        <xdr:cNvSpPr txBox="1"/>
      </xdr:nvSpPr>
      <xdr:spPr>
        <a:xfrm>
          <a:off x="8515428"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56953</xdr:rowOff>
    </xdr:from>
    <xdr:to>
      <xdr:col>41</xdr:col>
      <xdr:colOff>101600</xdr:colOff>
      <xdr:row>78</xdr:row>
      <xdr:rowOff>158553</xdr:rowOff>
    </xdr:to>
    <xdr:sp macro="" textlink="">
      <xdr:nvSpPr>
        <xdr:cNvPr id="433" name="楕円 432"/>
        <xdr:cNvSpPr/>
      </xdr:nvSpPr>
      <xdr:spPr>
        <a:xfrm>
          <a:off x="7810500" y="134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149680</xdr:rowOff>
    </xdr:from>
    <xdr:ext cx="469744" cy="259045"/>
    <xdr:sp macro="" textlink="">
      <xdr:nvSpPr>
        <xdr:cNvPr id="434" name="テキスト ボックス 433"/>
        <xdr:cNvSpPr txBox="1"/>
      </xdr:nvSpPr>
      <xdr:spPr>
        <a:xfrm>
          <a:off x="7626428" y="1352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95910</xdr:rowOff>
    </xdr:from>
    <xdr:to>
      <xdr:col>36</xdr:col>
      <xdr:colOff>165100</xdr:colOff>
      <xdr:row>79</xdr:row>
      <xdr:rowOff>26060</xdr:rowOff>
    </xdr:to>
    <xdr:sp macro="" textlink="">
      <xdr:nvSpPr>
        <xdr:cNvPr id="435" name="楕円 434"/>
        <xdr:cNvSpPr/>
      </xdr:nvSpPr>
      <xdr:spPr>
        <a:xfrm>
          <a:off x="6921500" y="134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17187</xdr:rowOff>
    </xdr:from>
    <xdr:ext cx="469744" cy="259045"/>
    <xdr:sp macro="" textlink="">
      <xdr:nvSpPr>
        <xdr:cNvPr id="436" name="テキスト ボックス 435"/>
        <xdr:cNvSpPr txBox="1"/>
      </xdr:nvSpPr>
      <xdr:spPr>
        <a:xfrm>
          <a:off x="6737428" y="135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60" name="直線コネクタ 459"/>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61"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2" name="直線コネクタ 461"/>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3"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4" name="直線コネクタ 463"/>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26619</xdr:rowOff>
    </xdr:from>
    <xdr:to>
      <xdr:col>55</xdr:col>
      <xdr:colOff>0</xdr:colOff>
      <xdr:row>97</xdr:row>
      <xdr:rowOff>42838</xdr:rowOff>
    </xdr:to>
    <xdr:cxnSp macro="">
      <xdr:nvCxnSpPr>
        <xdr:cNvPr id="465" name="直線コネクタ 464"/>
        <xdr:cNvCxnSpPr/>
      </xdr:nvCxnSpPr>
      <xdr:spPr>
        <a:xfrm flipV="1">
          <a:off x="9639300" y="16657269"/>
          <a:ext cx="8382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6"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7" name="フローチャート: 判断 466"/>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31077</xdr:rowOff>
    </xdr:from>
    <xdr:to>
      <xdr:col>50</xdr:col>
      <xdr:colOff>114300</xdr:colOff>
      <xdr:row>97</xdr:row>
      <xdr:rowOff>42838</xdr:rowOff>
    </xdr:to>
    <xdr:cxnSp macro="">
      <xdr:nvCxnSpPr>
        <xdr:cNvPr id="468" name="直線コネクタ 467"/>
        <xdr:cNvCxnSpPr/>
      </xdr:nvCxnSpPr>
      <xdr:spPr>
        <a:xfrm>
          <a:off x="8750300" y="16661727"/>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9" name="フローチャート: 判断 468"/>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70" name="テキスト ボックス 469"/>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31077</xdr:rowOff>
    </xdr:from>
    <xdr:to>
      <xdr:col>45</xdr:col>
      <xdr:colOff>177800</xdr:colOff>
      <xdr:row>97</xdr:row>
      <xdr:rowOff>57238</xdr:rowOff>
    </xdr:to>
    <xdr:cxnSp macro="">
      <xdr:nvCxnSpPr>
        <xdr:cNvPr id="471" name="直線コネクタ 470"/>
        <xdr:cNvCxnSpPr/>
      </xdr:nvCxnSpPr>
      <xdr:spPr>
        <a:xfrm flipV="1">
          <a:off x="7861300" y="16661727"/>
          <a:ext cx="8890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2" name="フローチャート: 判断 471"/>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3" name="テキスト ボックス 472"/>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36779</xdr:rowOff>
    </xdr:from>
    <xdr:to>
      <xdr:col>41</xdr:col>
      <xdr:colOff>50800</xdr:colOff>
      <xdr:row>97</xdr:row>
      <xdr:rowOff>57238</xdr:rowOff>
    </xdr:to>
    <xdr:cxnSp macro="">
      <xdr:nvCxnSpPr>
        <xdr:cNvPr id="474" name="直線コネクタ 473"/>
        <xdr:cNvCxnSpPr/>
      </xdr:nvCxnSpPr>
      <xdr:spPr>
        <a:xfrm>
          <a:off x="6972300" y="16667429"/>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5" name="フローチャート: 判断 474"/>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6" name="テキスト ボックス 475"/>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7" name="フローチャート: 判断 476"/>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8" name="テキスト ボックス 477"/>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147269</xdr:rowOff>
    </xdr:from>
    <xdr:to>
      <xdr:col>55</xdr:col>
      <xdr:colOff>50800</xdr:colOff>
      <xdr:row>97</xdr:row>
      <xdr:rowOff>77419</xdr:rowOff>
    </xdr:to>
    <xdr:sp macro="" textlink="">
      <xdr:nvSpPr>
        <xdr:cNvPr id="484" name="楕円 483"/>
        <xdr:cNvSpPr/>
      </xdr:nvSpPr>
      <xdr:spPr>
        <a:xfrm>
          <a:off x="10426700" y="16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125696</xdr:rowOff>
    </xdr:from>
    <xdr:ext cx="534377" cy="259045"/>
    <xdr:sp macro="" textlink="">
      <xdr:nvSpPr>
        <xdr:cNvPr id="485" name="土木費該当値テキスト"/>
        <xdr:cNvSpPr txBox="1"/>
      </xdr:nvSpPr>
      <xdr:spPr>
        <a:xfrm>
          <a:off x="10528300" y="1658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163488</xdr:rowOff>
    </xdr:from>
    <xdr:to>
      <xdr:col>50</xdr:col>
      <xdr:colOff>165100</xdr:colOff>
      <xdr:row>97</xdr:row>
      <xdr:rowOff>93638</xdr:rowOff>
    </xdr:to>
    <xdr:sp macro="" textlink="">
      <xdr:nvSpPr>
        <xdr:cNvPr id="486" name="楕円 485"/>
        <xdr:cNvSpPr/>
      </xdr:nvSpPr>
      <xdr:spPr>
        <a:xfrm>
          <a:off x="9588500" y="166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84765</xdr:rowOff>
    </xdr:from>
    <xdr:ext cx="534377" cy="259045"/>
    <xdr:sp macro="" textlink="">
      <xdr:nvSpPr>
        <xdr:cNvPr id="487" name="テキスト ボックス 486"/>
        <xdr:cNvSpPr txBox="1"/>
      </xdr:nvSpPr>
      <xdr:spPr>
        <a:xfrm>
          <a:off x="9372111" y="1671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151727</xdr:rowOff>
    </xdr:from>
    <xdr:to>
      <xdr:col>46</xdr:col>
      <xdr:colOff>38100</xdr:colOff>
      <xdr:row>97</xdr:row>
      <xdr:rowOff>81877</xdr:rowOff>
    </xdr:to>
    <xdr:sp macro="" textlink="">
      <xdr:nvSpPr>
        <xdr:cNvPr id="488" name="楕円 487"/>
        <xdr:cNvSpPr/>
      </xdr:nvSpPr>
      <xdr:spPr>
        <a:xfrm>
          <a:off x="8699500" y="166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73004</xdr:rowOff>
    </xdr:from>
    <xdr:ext cx="534377" cy="259045"/>
    <xdr:sp macro="" textlink="">
      <xdr:nvSpPr>
        <xdr:cNvPr id="489" name="テキスト ボックス 488"/>
        <xdr:cNvSpPr txBox="1"/>
      </xdr:nvSpPr>
      <xdr:spPr>
        <a:xfrm>
          <a:off x="8483111" y="1670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6438</xdr:rowOff>
    </xdr:from>
    <xdr:to>
      <xdr:col>41</xdr:col>
      <xdr:colOff>101600</xdr:colOff>
      <xdr:row>97</xdr:row>
      <xdr:rowOff>108038</xdr:rowOff>
    </xdr:to>
    <xdr:sp macro="" textlink="">
      <xdr:nvSpPr>
        <xdr:cNvPr id="490" name="楕円 489"/>
        <xdr:cNvSpPr/>
      </xdr:nvSpPr>
      <xdr:spPr>
        <a:xfrm>
          <a:off x="7810500" y="166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99165</xdr:rowOff>
    </xdr:from>
    <xdr:ext cx="534377" cy="259045"/>
    <xdr:sp macro="" textlink="">
      <xdr:nvSpPr>
        <xdr:cNvPr id="491" name="テキスト ボックス 490"/>
        <xdr:cNvSpPr txBox="1"/>
      </xdr:nvSpPr>
      <xdr:spPr>
        <a:xfrm>
          <a:off x="7594111" y="167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157429</xdr:rowOff>
    </xdr:from>
    <xdr:to>
      <xdr:col>36</xdr:col>
      <xdr:colOff>165100</xdr:colOff>
      <xdr:row>97</xdr:row>
      <xdr:rowOff>87579</xdr:rowOff>
    </xdr:to>
    <xdr:sp macro="" textlink="">
      <xdr:nvSpPr>
        <xdr:cNvPr id="492" name="楕円 491"/>
        <xdr:cNvSpPr/>
      </xdr:nvSpPr>
      <xdr:spPr>
        <a:xfrm>
          <a:off x="6921500" y="166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78706</xdr:rowOff>
    </xdr:from>
    <xdr:ext cx="534377" cy="259045"/>
    <xdr:sp macro="" textlink="">
      <xdr:nvSpPr>
        <xdr:cNvPr id="493" name="テキスト ボックス 492"/>
        <xdr:cNvSpPr txBox="1"/>
      </xdr:nvSpPr>
      <xdr:spPr>
        <a:xfrm>
          <a:off x="6705111" y="1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6" name="直線コネクタ 515"/>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7"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8" name="直線コネクタ 517"/>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9"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20" name="直線コネクタ 519"/>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87305</xdr:rowOff>
    </xdr:from>
    <xdr:to>
      <xdr:col>85</xdr:col>
      <xdr:colOff>127000</xdr:colOff>
      <xdr:row>35</xdr:row>
      <xdr:rowOff>164435</xdr:rowOff>
    </xdr:to>
    <xdr:cxnSp macro="">
      <xdr:nvCxnSpPr>
        <xdr:cNvPr id="521" name="直線コネクタ 520"/>
        <xdr:cNvCxnSpPr/>
      </xdr:nvCxnSpPr>
      <xdr:spPr>
        <a:xfrm flipV="1">
          <a:off x="15481300" y="6088055"/>
          <a:ext cx="8382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22" name="消防費平均値テキスト"/>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3" name="フローチャート: 判断 522"/>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126670</xdr:rowOff>
    </xdr:from>
    <xdr:to>
      <xdr:col>81</xdr:col>
      <xdr:colOff>50800</xdr:colOff>
      <xdr:row>35</xdr:row>
      <xdr:rowOff>164435</xdr:rowOff>
    </xdr:to>
    <xdr:cxnSp macro="">
      <xdr:nvCxnSpPr>
        <xdr:cNvPr id="524" name="直線コネクタ 523"/>
        <xdr:cNvCxnSpPr/>
      </xdr:nvCxnSpPr>
      <xdr:spPr>
        <a:xfrm>
          <a:off x="14592300" y="6127420"/>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5" name="フローチャート: 判断 524"/>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6" name="テキスト ボックス 525"/>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126670</xdr:rowOff>
    </xdr:from>
    <xdr:to>
      <xdr:col>76</xdr:col>
      <xdr:colOff>114300</xdr:colOff>
      <xdr:row>35</xdr:row>
      <xdr:rowOff>139746</xdr:rowOff>
    </xdr:to>
    <xdr:cxnSp macro="">
      <xdr:nvCxnSpPr>
        <xdr:cNvPr id="527" name="直線コネクタ 526"/>
        <xdr:cNvCxnSpPr/>
      </xdr:nvCxnSpPr>
      <xdr:spPr>
        <a:xfrm flipV="1">
          <a:off x="13703300" y="6127420"/>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8" name="フローチャート: 判断 527"/>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9" name="テキスト ボックス 528"/>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72903</xdr:rowOff>
    </xdr:from>
    <xdr:to>
      <xdr:col>71</xdr:col>
      <xdr:colOff>177800</xdr:colOff>
      <xdr:row>35</xdr:row>
      <xdr:rowOff>139746</xdr:rowOff>
    </xdr:to>
    <xdr:cxnSp macro="">
      <xdr:nvCxnSpPr>
        <xdr:cNvPr id="530" name="直線コネクタ 529"/>
        <xdr:cNvCxnSpPr/>
      </xdr:nvCxnSpPr>
      <xdr:spPr>
        <a:xfrm>
          <a:off x="12814300" y="6073653"/>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31" name="フローチャート: 判断 530"/>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32" name="テキスト ボックス 531"/>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3" name="フローチャート: 判断 532"/>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4" name="テキスト ボックス 533"/>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36505</xdr:rowOff>
    </xdr:from>
    <xdr:to>
      <xdr:col>85</xdr:col>
      <xdr:colOff>177800</xdr:colOff>
      <xdr:row>35</xdr:row>
      <xdr:rowOff>138105</xdr:rowOff>
    </xdr:to>
    <xdr:sp macro="" textlink="">
      <xdr:nvSpPr>
        <xdr:cNvPr id="540" name="楕円 539"/>
        <xdr:cNvSpPr/>
      </xdr:nvSpPr>
      <xdr:spPr>
        <a:xfrm>
          <a:off x="162687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59382</xdr:rowOff>
    </xdr:from>
    <xdr:ext cx="534377" cy="259045"/>
    <xdr:sp macro="" textlink="">
      <xdr:nvSpPr>
        <xdr:cNvPr id="541" name="消防費該当値テキスト"/>
        <xdr:cNvSpPr txBox="1"/>
      </xdr:nvSpPr>
      <xdr:spPr>
        <a:xfrm>
          <a:off x="16370300" y="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113635</xdr:rowOff>
    </xdr:from>
    <xdr:to>
      <xdr:col>81</xdr:col>
      <xdr:colOff>101600</xdr:colOff>
      <xdr:row>36</xdr:row>
      <xdr:rowOff>43785</xdr:rowOff>
    </xdr:to>
    <xdr:sp macro="" textlink="">
      <xdr:nvSpPr>
        <xdr:cNvPr id="542" name="楕円 541"/>
        <xdr:cNvSpPr/>
      </xdr:nvSpPr>
      <xdr:spPr>
        <a:xfrm>
          <a:off x="15430500" y="61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60312</xdr:rowOff>
    </xdr:from>
    <xdr:ext cx="534377" cy="259045"/>
    <xdr:sp macro="" textlink="">
      <xdr:nvSpPr>
        <xdr:cNvPr id="543" name="テキスト ボックス 542"/>
        <xdr:cNvSpPr txBox="1"/>
      </xdr:nvSpPr>
      <xdr:spPr>
        <a:xfrm>
          <a:off x="15214111" y="58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75870</xdr:rowOff>
    </xdr:from>
    <xdr:to>
      <xdr:col>76</xdr:col>
      <xdr:colOff>165100</xdr:colOff>
      <xdr:row>36</xdr:row>
      <xdr:rowOff>6020</xdr:rowOff>
    </xdr:to>
    <xdr:sp macro="" textlink="">
      <xdr:nvSpPr>
        <xdr:cNvPr id="544" name="楕円 543"/>
        <xdr:cNvSpPr/>
      </xdr:nvSpPr>
      <xdr:spPr>
        <a:xfrm>
          <a:off x="14541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22547</xdr:rowOff>
    </xdr:from>
    <xdr:ext cx="534377" cy="259045"/>
    <xdr:sp macro="" textlink="">
      <xdr:nvSpPr>
        <xdr:cNvPr id="545" name="テキスト ボックス 544"/>
        <xdr:cNvSpPr txBox="1"/>
      </xdr:nvSpPr>
      <xdr:spPr>
        <a:xfrm>
          <a:off x="14325111" y="58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88946</xdr:rowOff>
    </xdr:from>
    <xdr:to>
      <xdr:col>72</xdr:col>
      <xdr:colOff>38100</xdr:colOff>
      <xdr:row>36</xdr:row>
      <xdr:rowOff>19096</xdr:rowOff>
    </xdr:to>
    <xdr:sp macro="" textlink="">
      <xdr:nvSpPr>
        <xdr:cNvPr id="546" name="楕円 545"/>
        <xdr:cNvSpPr/>
      </xdr:nvSpPr>
      <xdr:spPr>
        <a:xfrm>
          <a:off x="13652500" y="6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35623</xdr:rowOff>
    </xdr:from>
    <xdr:ext cx="534377" cy="259045"/>
    <xdr:sp macro="" textlink="">
      <xdr:nvSpPr>
        <xdr:cNvPr id="547" name="テキスト ボックス 546"/>
        <xdr:cNvSpPr txBox="1"/>
      </xdr:nvSpPr>
      <xdr:spPr>
        <a:xfrm>
          <a:off x="13436111" y="5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22103</xdr:rowOff>
    </xdr:from>
    <xdr:to>
      <xdr:col>67</xdr:col>
      <xdr:colOff>101600</xdr:colOff>
      <xdr:row>35</xdr:row>
      <xdr:rowOff>123703</xdr:rowOff>
    </xdr:to>
    <xdr:sp macro="" textlink="">
      <xdr:nvSpPr>
        <xdr:cNvPr id="548" name="楕円 547"/>
        <xdr:cNvSpPr/>
      </xdr:nvSpPr>
      <xdr:spPr>
        <a:xfrm>
          <a:off x="12763500" y="60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140230</xdr:rowOff>
    </xdr:from>
    <xdr:ext cx="534377" cy="259045"/>
    <xdr:sp macro="" textlink="">
      <xdr:nvSpPr>
        <xdr:cNvPr id="549" name="テキスト ボックス 548"/>
        <xdr:cNvSpPr txBox="1"/>
      </xdr:nvSpPr>
      <xdr:spPr>
        <a:xfrm>
          <a:off x="12547111" y="57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4" name="直線コネクタ 573"/>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5"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6" name="直線コネクタ 575"/>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7"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8" name="直線コネクタ 577"/>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119964</xdr:rowOff>
    </xdr:from>
    <xdr:to>
      <xdr:col>85</xdr:col>
      <xdr:colOff>127000</xdr:colOff>
      <xdr:row>55</xdr:row>
      <xdr:rowOff>80683</xdr:rowOff>
    </xdr:to>
    <xdr:cxnSp macro="">
      <xdr:nvCxnSpPr>
        <xdr:cNvPr id="579" name="直線コネクタ 578"/>
        <xdr:cNvCxnSpPr/>
      </xdr:nvCxnSpPr>
      <xdr:spPr>
        <a:xfrm>
          <a:off x="15481300" y="9206814"/>
          <a:ext cx="838200" cy="30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80"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81" name="フローチャート: 判断 580"/>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119964</xdr:rowOff>
    </xdr:from>
    <xdr:to>
      <xdr:col>81</xdr:col>
      <xdr:colOff>50800</xdr:colOff>
      <xdr:row>55</xdr:row>
      <xdr:rowOff>136290</xdr:rowOff>
    </xdr:to>
    <xdr:cxnSp macro="">
      <xdr:nvCxnSpPr>
        <xdr:cNvPr id="582" name="直線コネクタ 581"/>
        <xdr:cNvCxnSpPr/>
      </xdr:nvCxnSpPr>
      <xdr:spPr>
        <a:xfrm flipV="1">
          <a:off x="14592300" y="9206814"/>
          <a:ext cx="889000" cy="3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3" name="フローチャート: 判断 582"/>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4" name="テキスト ボックス 583"/>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96762</xdr:rowOff>
    </xdr:from>
    <xdr:to>
      <xdr:col>76</xdr:col>
      <xdr:colOff>114300</xdr:colOff>
      <xdr:row>55</xdr:row>
      <xdr:rowOff>136290</xdr:rowOff>
    </xdr:to>
    <xdr:cxnSp macro="">
      <xdr:nvCxnSpPr>
        <xdr:cNvPr id="585" name="直線コネクタ 584"/>
        <xdr:cNvCxnSpPr/>
      </xdr:nvCxnSpPr>
      <xdr:spPr>
        <a:xfrm>
          <a:off x="13703300" y="9526512"/>
          <a:ext cx="889000" cy="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6" name="フローチャート: 判断 585"/>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7" name="テキスト ボックス 586"/>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127908</xdr:rowOff>
    </xdr:from>
    <xdr:to>
      <xdr:col>71</xdr:col>
      <xdr:colOff>177800</xdr:colOff>
      <xdr:row>55</xdr:row>
      <xdr:rowOff>96762</xdr:rowOff>
    </xdr:to>
    <xdr:cxnSp macro="">
      <xdr:nvCxnSpPr>
        <xdr:cNvPr id="588" name="直線コネクタ 587"/>
        <xdr:cNvCxnSpPr/>
      </xdr:nvCxnSpPr>
      <xdr:spPr>
        <a:xfrm>
          <a:off x="12814300" y="9386208"/>
          <a:ext cx="889000" cy="1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9" name="フローチャート: 判断 588"/>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90" name="テキスト ボックス 589"/>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91" name="フローチャート: 判断 590"/>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2" name="テキスト ボックス 591"/>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29883</xdr:rowOff>
    </xdr:from>
    <xdr:to>
      <xdr:col>85</xdr:col>
      <xdr:colOff>177800</xdr:colOff>
      <xdr:row>55</xdr:row>
      <xdr:rowOff>131483</xdr:rowOff>
    </xdr:to>
    <xdr:sp macro="" textlink="">
      <xdr:nvSpPr>
        <xdr:cNvPr id="598" name="楕円 597"/>
        <xdr:cNvSpPr/>
      </xdr:nvSpPr>
      <xdr:spPr>
        <a:xfrm>
          <a:off x="16268700" y="94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52760</xdr:rowOff>
    </xdr:from>
    <xdr:ext cx="534377" cy="259045"/>
    <xdr:sp macro="" textlink="">
      <xdr:nvSpPr>
        <xdr:cNvPr id="599" name="教育費該当値テキスト"/>
        <xdr:cNvSpPr txBox="1"/>
      </xdr:nvSpPr>
      <xdr:spPr>
        <a:xfrm>
          <a:off x="16370300" y="93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69164</xdr:rowOff>
    </xdr:from>
    <xdr:to>
      <xdr:col>81</xdr:col>
      <xdr:colOff>101600</xdr:colOff>
      <xdr:row>53</xdr:row>
      <xdr:rowOff>170764</xdr:rowOff>
    </xdr:to>
    <xdr:sp macro="" textlink="">
      <xdr:nvSpPr>
        <xdr:cNvPr id="600" name="楕円 599"/>
        <xdr:cNvSpPr/>
      </xdr:nvSpPr>
      <xdr:spPr>
        <a:xfrm>
          <a:off x="15430500" y="91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15841</xdr:rowOff>
    </xdr:from>
    <xdr:ext cx="534377" cy="259045"/>
    <xdr:sp macro="" textlink="">
      <xdr:nvSpPr>
        <xdr:cNvPr id="601" name="テキスト ボックス 600"/>
        <xdr:cNvSpPr txBox="1"/>
      </xdr:nvSpPr>
      <xdr:spPr>
        <a:xfrm>
          <a:off x="15214111" y="89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85490</xdr:rowOff>
    </xdr:from>
    <xdr:to>
      <xdr:col>76</xdr:col>
      <xdr:colOff>165100</xdr:colOff>
      <xdr:row>56</xdr:row>
      <xdr:rowOff>15640</xdr:rowOff>
    </xdr:to>
    <xdr:sp macro="" textlink="">
      <xdr:nvSpPr>
        <xdr:cNvPr id="602" name="楕円 601"/>
        <xdr:cNvSpPr/>
      </xdr:nvSpPr>
      <xdr:spPr>
        <a:xfrm>
          <a:off x="14541500" y="95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32167</xdr:rowOff>
    </xdr:from>
    <xdr:ext cx="534377" cy="259045"/>
    <xdr:sp macro="" textlink="">
      <xdr:nvSpPr>
        <xdr:cNvPr id="603" name="テキスト ボックス 602"/>
        <xdr:cNvSpPr txBox="1"/>
      </xdr:nvSpPr>
      <xdr:spPr>
        <a:xfrm>
          <a:off x="14325111" y="92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45962</xdr:rowOff>
    </xdr:from>
    <xdr:to>
      <xdr:col>72</xdr:col>
      <xdr:colOff>38100</xdr:colOff>
      <xdr:row>55</xdr:row>
      <xdr:rowOff>147562</xdr:rowOff>
    </xdr:to>
    <xdr:sp macro="" textlink="">
      <xdr:nvSpPr>
        <xdr:cNvPr id="604" name="楕円 603"/>
        <xdr:cNvSpPr/>
      </xdr:nvSpPr>
      <xdr:spPr>
        <a:xfrm>
          <a:off x="13652500" y="9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164089</xdr:rowOff>
    </xdr:from>
    <xdr:ext cx="534377" cy="259045"/>
    <xdr:sp macro="" textlink="">
      <xdr:nvSpPr>
        <xdr:cNvPr id="605" name="テキスト ボックス 604"/>
        <xdr:cNvSpPr txBox="1"/>
      </xdr:nvSpPr>
      <xdr:spPr>
        <a:xfrm>
          <a:off x="13436111" y="92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77108</xdr:rowOff>
    </xdr:from>
    <xdr:to>
      <xdr:col>67</xdr:col>
      <xdr:colOff>101600</xdr:colOff>
      <xdr:row>55</xdr:row>
      <xdr:rowOff>7258</xdr:rowOff>
    </xdr:to>
    <xdr:sp macro="" textlink="">
      <xdr:nvSpPr>
        <xdr:cNvPr id="606" name="楕円 605"/>
        <xdr:cNvSpPr/>
      </xdr:nvSpPr>
      <xdr:spPr>
        <a:xfrm>
          <a:off x="12763500" y="93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23785</xdr:rowOff>
    </xdr:from>
    <xdr:ext cx="534377" cy="259045"/>
    <xdr:sp macro="" textlink="">
      <xdr:nvSpPr>
        <xdr:cNvPr id="607" name="テキスト ボックス 606"/>
        <xdr:cNvSpPr txBox="1"/>
      </xdr:nvSpPr>
      <xdr:spPr>
        <a:xfrm>
          <a:off x="12547111" y="91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9" name="直線コネクタ 628"/>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2"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3" name="直線コネクタ 632"/>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137012</xdr:rowOff>
    </xdr:from>
    <xdr:to>
      <xdr:col>85</xdr:col>
      <xdr:colOff>127000</xdr:colOff>
      <xdr:row>78</xdr:row>
      <xdr:rowOff>139289</xdr:rowOff>
    </xdr:to>
    <xdr:cxnSp macro="">
      <xdr:nvCxnSpPr>
        <xdr:cNvPr id="634" name="直線コネクタ 633"/>
        <xdr:cNvCxnSpPr/>
      </xdr:nvCxnSpPr>
      <xdr:spPr>
        <a:xfrm flipV="1">
          <a:off x="15481300" y="13510112"/>
          <a:ext cx="8382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5"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6" name="フローチャート: 判断 635"/>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132119</xdr:rowOff>
    </xdr:from>
    <xdr:to>
      <xdr:col>81</xdr:col>
      <xdr:colOff>50800</xdr:colOff>
      <xdr:row>78</xdr:row>
      <xdr:rowOff>139289</xdr:rowOff>
    </xdr:to>
    <xdr:cxnSp macro="">
      <xdr:nvCxnSpPr>
        <xdr:cNvPr id="637" name="直線コネクタ 636"/>
        <xdr:cNvCxnSpPr/>
      </xdr:nvCxnSpPr>
      <xdr:spPr>
        <a:xfrm>
          <a:off x="14592300" y="13505219"/>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8" name="フローチャート: 判断 637"/>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9" name="テキスト ボックス 638"/>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132119</xdr:rowOff>
    </xdr:from>
    <xdr:to>
      <xdr:col>76</xdr:col>
      <xdr:colOff>114300</xdr:colOff>
      <xdr:row>78</xdr:row>
      <xdr:rowOff>138218</xdr:rowOff>
    </xdr:to>
    <xdr:cxnSp macro="">
      <xdr:nvCxnSpPr>
        <xdr:cNvPr id="640" name="直線コネクタ 639"/>
        <xdr:cNvCxnSpPr/>
      </xdr:nvCxnSpPr>
      <xdr:spPr>
        <a:xfrm flipV="1">
          <a:off x="13703300" y="13505219"/>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41" name="フローチャート: 判断 640"/>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2" name="テキスト ボックス 641"/>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137176</xdr:rowOff>
    </xdr:from>
    <xdr:to>
      <xdr:col>71</xdr:col>
      <xdr:colOff>177800</xdr:colOff>
      <xdr:row>78</xdr:row>
      <xdr:rowOff>138218</xdr:rowOff>
    </xdr:to>
    <xdr:cxnSp macro="">
      <xdr:nvCxnSpPr>
        <xdr:cNvPr id="643" name="直線コネクタ 642"/>
        <xdr:cNvCxnSpPr/>
      </xdr:nvCxnSpPr>
      <xdr:spPr>
        <a:xfrm>
          <a:off x="12814300" y="13510276"/>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4" name="フローチャート: 判断 643"/>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5" name="テキスト ボックス 644"/>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6" name="フローチャート: 判断 645"/>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7" name="テキスト ボックス 646"/>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86212</xdr:rowOff>
    </xdr:from>
    <xdr:to>
      <xdr:col>85</xdr:col>
      <xdr:colOff>177800</xdr:colOff>
      <xdr:row>79</xdr:row>
      <xdr:rowOff>16362</xdr:rowOff>
    </xdr:to>
    <xdr:sp macro="" textlink="">
      <xdr:nvSpPr>
        <xdr:cNvPr id="653" name="楕円 652"/>
        <xdr:cNvSpPr/>
      </xdr:nvSpPr>
      <xdr:spPr>
        <a:xfrm>
          <a:off x="16268700" y="134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378565" cy="259045"/>
    <xdr:sp macro="" textlink="">
      <xdr:nvSpPr>
        <xdr:cNvPr id="654" name="災害復旧費該当値テキスト"/>
        <xdr:cNvSpPr txBox="1"/>
      </xdr:nvSpPr>
      <xdr:spPr>
        <a:xfrm>
          <a:off x="16370300" y="1338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88489</xdr:rowOff>
    </xdr:from>
    <xdr:to>
      <xdr:col>81</xdr:col>
      <xdr:colOff>101600</xdr:colOff>
      <xdr:row>79</xdr:row>
      <xdr:rowOff>18639</xdr:rowOff>
    </xdr:to>
    <xdr:sp macro="" textlink="">
      <xdr:nvSpPr>
        <xdr:cNvPr id="655" name="楕円 654"/>
        <xdr:cNvSpPr/>
      </xdr:nvSpPr>
      <xdr:spPr>
        <a:xfrm>
          <a:off x="15430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9766</xdr:rowOff>
    </xdr:from>
    <xdr:ext cx="313932" cy="259045"/>
    <xdr:sp macro="" textlink="">
      <xdr:nvSpPr>
        <xdr:cNvPr id="656" name="テキスト ボックス 655"/>
        <xdr:cNvSpPr txBox="1"/>
      </xdr:nvSpPr>
      <xdr:spPr>
        <a:xfrm>
          <a:off x="15324333" y="13554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81319</xdr:rowOff>
    </xdr:from>
    <xdr:to>
      <xdr:col>76</xdr:col>
      <xdr:colOff>165100</xdr:colOff>
      <xdr:row>79</xdr:row>
      <xdr:rowOff>11469</xdr:rowOff>
    </xdr:to>
    <xdr:sp macro="" textlink="">
      <xdr:nvSpPr>
        <xdr:cNvPr id="657" name="楕円 656"/>
        <xdr:cNvSpPr/>
      </xdr:nvSpPr>
      <xdr:spPr>
        <a:xfrm>
          <a:off x="14541500" y="134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2596</xdr:rowOff>
    </xdr:from>
    <xdr:ext cx="378565" cy="259045"/>
    <xdr:sp macro="" textlink="">
      <xdr:nvSpPr>
        <xdr:cNvPr id="658" name="テキスト ボックス 657"/>
        <xdr:cNvSpPr txBox="1"/>
      </xdr:nvSpPr>
      <xdr:spPr>
        <a:xfrm>
          <a:off x="14403017" y="13547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87418</xdr:rowOff>
    </xdr:from>
    <xdr:to>
      <xdr:col>72</xdr:col>
      <xdr:colOff>38100</xdr:colOff>
      <xdr:row>79</xdr:row>
      <xdr:rowOff>17568</xdr:rowOff>
    </xdr:to>
    <xdr:sp macro="" textlink="">
      <xdr:nvSpPr>
        <xdr:cNvPr id="659" name="楕円 658"/>
        <xdr:cNvSpPr/>
      </xdr:nvSpPr>
      <xdr:spPr>
        <a:xfrm>
          <a:off x="13652500" y="134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8695</xdr:rowOff>
    </xdr:from>
    <xdr:ext cx="378565" cy="259045"/>
    <xdr:sp macro="" textlink="">
      <xdr:nvSpPr>
        <xdr:cNvPr id="660" name="テキスト ボックス 659"/>
        <xdr:cNvSpPr txBox="1"/>
      </xdr:nvSpPr>
      <xdr:spPr>
        <a:xfrm>
          <a:off x="13514017" y="13553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86376</xdr:rowOff>
    </xdr:from>
    <xdr:to>
      <xdr:col>67</xdr:col>
      <xdr:colOff>101600</xdr:colOff>
      <xdr:row>79</xdr:row>
      <xdr:rowOff>16526</xdr:rowOff>
    </xdr:to>
    <xdr:sp macro="" textlink="">
      <xdr:nvSpPr>
        <xdr:cNvPr id="661" name="楕円 660"/>
        <xdr:cNvSpPr/>
      </xdr:nvSpPr>
      <xdr:spPr>
        <a:xfrm>
          <a:off x="12763500" y="13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7653</xdr:rowOff>
    </xdr:from>
    <xdr:ext cx="378565" cy="259045"/>
    <xdr:sp macro="" textlink="">
      <xdr:nvSpPr>
        <xdr:cNvPr id="662" name="テキスト ボックス 661"/>
        <xdr:cNvSpPr txBox="1"/>
      </xdr:nvSpPr>
      <xdr:spPr>
        <a:xfrm>
          <a:off x="12625017" y="1355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6" name="直線コネクタ 685"/>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7"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8" name="直線コネクタ 687"/>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9"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90" name="直線コネクタ 689"/>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110223</xdr:rowOff>
    </xdr:from>
    <xdr:to>
      <xdr:col>85</xdr:col>
      <xdr:colOff>127000</xdr:colOff>
      <xdr:row>95</xdr:row>
      <xdr:rowOff>114846</xdr:rowOff>
    </xdr:to>
    <xdr:cxnSp macro="">
      <xdr:nvCxnSpPr>
        <xdr:cNvPr id="691" name="直線コネクタ 690"/>
        <xdr:cNvCxnSpPr/>
      </xdr:nvCxnSpPr>
      <xdr:spPr>
        <a:xfrm flipV="1">
          <a:off x="15481300" y="16397973"/>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2"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3" name="フローチャート: 判断 692"/>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99543</xdr:rowOff>
    </xdr:from>
    <xdr:to>
      <xdr:col>81</xdr:col>
      <xdr:colOff>50800</xdr:colOff>
      <xdr:row>95</xdr:row>
      <xdr:rowOff>114846</xdr:rowOff>
    </xdr:to>
    <xdr:cxnSp macro="">
      <xdr:nvCxnSpPr>
        <xdr:cNvPr id="694" name="直線コネクタ 693"/>
        <xdr:cNvCxnSpPr/>
      </xdr:nvCxnSpPr>
      <xdr:spPr>
        <a:xfrm>
          <a:off x="14592300" y="1638729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5" name="フローチャート: 判断 694"/>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6" name="テキスト ボックス 695"/>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99543</xdr:rowOff>
    </xdr:from>
    <xdr:to>
      <xdr:col>76</xdr:col>
      <xdr:colOff>114300</xdr:colOff>
      <xdr:row>95</xdr:row>
      <xdr:rowOff>105956</xdr:rowOff>
    </xdr:to>
    <xdr:cxnSp macro="">
      <xdr:nvCxnSpPr>
        <xdr:cNvPr id="697" name="直線コネクタ 696"/>
        <xdr:cNvCxnSpPr/>
      </xdr:nvCxnSpPr>
      <xdr:spPr>
        <a:xfrm flipV="1">
          <a:off x="13703300" y="16387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8" name="フローチャート: 判断 697"/>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9" name="テキスト ボックス 698"/>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78423</xdr:rowOff>
    </xdr:from>
    <xdr:to>
      <xdr:col>71</xdr:col>
      <xdr:colOff>177800</xdr:colOff>
      <xdr:row>95</xdr:row>
      <xdr:rowOff>105956</xdr:rowOff>
    </xdr:to>
    <xdr:cxnSp macro="">
      <xdr:nvCxnSpPr>
        <xdr:cNvPr id="700" name="直線コネクタ 699"/>
        <xdr:cNvCxnSpPr/>
      </xdr:nvCxnSpPr>
      <xdr:spPr>
        <a:xfrm>
          <a:off x="12814300" y="16366173"/>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701" name="フローチャート: 判断 700"/>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2" name="テキスト ボックス 701"/>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3" name="フローチャート: 判断 702"/>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4" name="テキスト ボックス 703"/>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59423</xdr:rowOff>
    </xdr:from>
    <xdr:to>
      <xdr:col>85</xdr:col>
      <xdr:colOff>177800</xdr:colOff>
      <xdr:row>95</xdr:row>
      <xdr:rowOff>161023</xdr:rowOff>
    </xdr:to>
    <xdr:sp macro="" textlink="">
      <xdr:nvSpPr>
        <xdr:cNvPr id="710" name="楕円 709"/>
        <xdr:cNvSpPr/>
      </xdr:nvSpPr>
      <xdr:spPr>
        <a:xfrm>
          <a:off x="16268700" y="163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37850</xdr:rowOff>
    </xdr:from>
    <xdr:ext cx="534377" cy="259045"/>
    <xdr:sp macro="" textlink="">
      <xdr:nvSpPr>
        <xdr:cNvPr id="711" name="公債費該当値テキスト"/>
        <xdr:cNvSpPr txBox="1"/>
      </xdr:nvSpPr>
      <xdr:spPr>
        <a:xfrm>
          <a:off x="16370300" y="1632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64046</xdr:rowOff>
    </xdr:from>
    <xdr:to>
      <xdr:col>81</xdr:col>
      <xdr:colOff>101600</xdr:colOff>
      <xdr:row>95</xdr:row>
      <xdr:rowOff>165646</xdr:rowOff>
    </xdr:to>
    <xdr:sp macro="" textlink="">
      <xdr:nvSpPr>
        <xdr:cNvPr id="712" name="楕円 711"/>
        <xdr:cNvSpPr/>
      </xdr:nvSpPr>
      <xdr:spPr>
        <a:xfrm>
          <a:off x="15430500" y="16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156773</xdr:rowOff>
    </xdr:from>
    <xdr:ext cx="534377" cy="259045"/>
    <xdr:sp macro="" textlink="">
      <xdr:nvSpPr>
        <xdr:cNvPr id="713" name="テキスト ボックス 712"/>
        <xdr:cNvSpPr txBox="1"/>
      </xdr:nvSpPr>
      <xdr:spPr>
        <a:xfrm>
          <a:off x="15214111" y="16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48743</xdr:rowOff>
    </xdr:from>
    <xdr:to>
      <xdr:col>76</xdr:col>
      <xdr:colOff>165100</xdr:colOff>
      <xdr:row>95</xdr:row>
      <xdr:rowOff>150343</xdr:rowOff>
    </xdr:to>
    <xdr:sp macro="" textlink="">
      <xdr:nvSpPr>
        <xdr:cNvPr id="714" name="楕円 713"/>
        <xdr:cNvSpPr/>
      </xdr:nvSpPr>
      <xdr:spPr>
        <a:xfrm>
          <a:off x="14541500" y="163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141470</xdr:rowOff>
    </xdr:from>
    <xdr:ext cx="534377" cy="259045"/>
    <xdr:sp macro="" textlink="">
      <xdr:nvSpPr>
        <xdr:cNvPr id="715" name="テキスト ボックス 714"/>
        <xdr:cNvSpPr txBox="1"/>
      </xdr:nvSpPr>
      <xdr:spPr>
        <a:xfrm>
          <a:off x="14325111" y="164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55156</xdr:rowOff>
    </xdr:from>
    <xdr:to>
      <xdr:col>72</xdr:col>
      <xdr:colOff>38100</xdr:colOff>
      <xdr:row>95</xdr:row>
      <xdr:rowOff>156756</xdr:rowOff>
    </xdr:to>
    <xdr:sp macro="" textlink="">
      <xdr:nvSpPr>
        <xdr:cNvPr id="716" name="楕円 715"/>
        <xdr:cNvSpPr/>
      </xdr:nvSpPr>
      <xdr:spPr>
        <a:xfrm>
          <a:off x="13652500" y="1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147883</xdr:rowOff>
    </xdr:from>
    <xdr:ext cx="534377" cy="259045"/>
    <xdr:sp macro="" textlink="">
      <xdr:nvSpPr>
        <xdr:cNvPr id="717" name="テキスト ボックス 716"/>
        <xdr:cNvSpPr txBox="1"/>
      </xdr:nvSpPr>
      <xdr:spPr>
        <a:xfrm>
          <a:off x="13436111" y="1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27623</xdr:rowOff>
    </xdr:from>
    <xdr:to>
      <xdr:col>67</xdr:col>
      <xdr:colOff>101600</xdr:colOff>
      <xdr:row>95</xdr:row>
      <xdr:rowOff>129223</xdr:rowOff>
    </xdr:to>
    <xdr:sp macro="" textlink="">
      <xdr:nvSpPr>
        <xdr:cNvPr id="718" name="楕円 717"/>
        <xdr:cNvSpPr/>
      </xdr:nvSpPr>
      <xdr:spPr>
        <a:xfrm>
          <a:off x="12763500" y="163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145750</xdr:rowOff>
    </xdr:from>
    <xdr:ext cx="534377" cy="259045"/>
    <xdr:sp macro="" textlink="">
      <xdr:nvSpPr>
        <xdr:cNvPr id="719" name="テキスト ボックス 718"/>
        <xdr:cNvSpPr txBox="1"/>
      </xdr:nvSpPr>
      <xdr:spPr>
        <a:xfrm>
          <a:off x="12547111" y="160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41" name="直線コネクタ 740"/>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2"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4"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5" name="直線コネクタ 744"/>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7"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8" name="フローチャート: 判断 747"/>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50" name="フローチャート: 判断 749"/>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51" name="テキスト ボックス 750"/>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3" name="フローチャート: 判断 752"/>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4" name="テキスト ボックス 753"/>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6" name="フローチャート: 判断 755"/>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7" name="テキスト ボックス 756"/>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8" name="フローチャート: 判断 757"/>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9" name="テキスト ボックス 758"/>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6"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392,113</a:t>
          </a:r>
          <a:r>
            <a:rPr kumimoji="1" lang="ja-JP" altLang="en-US" sz="1300">
              <a:latin typeface="ＭＳ Ｐゴシック" panose="020B0600070205080204" pitchFamily="50" charset="-128"/>
              <a:ea typeface="ＭＳ Ｐゴシック" panose="020B0600070205080204" pitchFamily="50" charset="-128"/>
            </a:rPr>
            <a:t>円となっている。（前年度より</a:t>
          </a:r>
          <a:r>
            <a:rPr kumimoji="1" lang="en-US" altLang="ja-JP" sz="1300">
              <a:latin typeface="ＭＳ Ｐゴシック" panose="020B0600070205080204" pitchFamily="50" charset="-128"/>
              <a:ea typeface="ＭＳ Ｐゴシック" panose="020B0600070205080204" pitchFamily="50" charset="-128"/>
            </a:rPr>
            <a:t>-67,595</a:t>
          </a:r>
          <a:r>
            <a:rPr kumimoji="1" lang="ja-JP" altLang="en-US" sz="1300">
              <a:latin typeface="ＭＳ Ｐゴシック" panose="020B0600070205080204" pitchFamily="50" charset="-128"/>
              <a:ea typeface="ＭＳ Ｐゴシック" panose="020B0600070205080204" pitchFamily="50" charset="-128"/>
            </a:rPr>
            <a:t>円。　人口は</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人減）</a:t>
          </a:r>
        </a:p>
        <a:p>
          <a:r>
            <a:rPr kumimoji="1" lang="ja-JP" altLang="en-US" sz="1300">
              <a:latin typeface="ＭＳ Ｐゴシック" panose="020B0600070205080204" pitchFamily="50" charset="-128"/>
              <a:ea typeface="ＭＳ Ｐゴシック" panose="020B0600070205080204" pitchFamily="50" charset="-128"/>
            </a:rPr>
            <a:t>・類似団体平均を大きく超える主な項目は「議会費」であり、前年度との比較で大きく変動があった項目は「総務費」、「教育費」である。</a:t>
          </a:r>
        </a:p>
        <a:p>
          <a:r>
            <a:rPr kumimoji="1" lang="ja-JP" altLang="en-US" sz="1300">
              <a:latin typeface="ＭＳ Ｐゴシック" panose="020B0600070205080204" pitchFamily="50" charset="-128"/>
              <a:ea typeface="ＭＳ Ｐゴシック" panose="020B0600070205080204" pitchFamily="50" charset="-128"/>
            </a:rPr>
            <a:t>・「議会費」は、平成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年度に議員報酬の引き上げを実施したことにより類似団体平均値を上回っている。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年度に財政調整基金から特定目的基金への積替えの実施及び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（仮称）蓮沼タワー整備事業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等の実施により大幅に増加したが、平成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年度は平年と同水準まで減少し類似団体平均値を下回った。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年度に成東総合運動公園陸上競技場改修事業や小学校の屋根やトイレ等の改修に係る事業の実施により大幅に増加したが、平成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年度は平年と同水準まで減少した。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年度に特定目的基金への積替えにより大幅に減少したが、平成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年度は決算剰余金を積み立て、最小限の取崩しにとどめたことにより基金残高が増加した。実質収支額は年度により変動があるものの、ほぼ同水準を維持している。実質単年度収支は、平成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年度に財政調整基金の積替えを実施したことに伴い悪化（減少）したが、平成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年度は平年並みに回復した。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連結実質赤字比率については、一般会計及び特別会計ともに黒字であり、また、公営企業会計においても資金不足を生じておらず、健全な運営を行っている。　</a:t>
          </a:r>
        </a:p>
        <a:p>
          <a:r>
            <a:rPr kumimoji="1" lang="ja-JP" altLang="en-US" sz="1400">
              <a:latin typeface="ＭＳ ゴシック" pitchFamily="49" charset="-128"/>
              <a:ea typeface="ＭＳ ゴシック" pitchFamily="49" charset="-128"/>
            </a:rPr>
            <a:t>　国民健康保険特別会計（事業勘定）については、療養給付費等の歳出額は減少したが、国民健康保険の都道府県化により療養給付費等交付金等の歳入が直接県へ納付されるようになったため総事業費が減少し、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今後も保険税の収納額の減少及び医療費の伸びに伴う給付の増加により厳しい財政運営が予想されるため、保険税の確保と医療費の抑制等による適正な財政運営に努める。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21955624</v>
      </c>
      <c r="BO4" s="461"/>
      <c r="BP4" s="461"/>
      <c r="BQ4" s="461"/>
      <c r="BR4" s="461"/>
      <c r="BS4" s="461"/>
      <c r="BT4" s="461"/>
      <c r="BU4" s="462"/>
      <c r="BV4" s="460">
        <v>25537015</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v>
      </c>
      <c r="CU4" s="642"/>
      <c r="CV4" s="642"/>
      <c r="CW4" s="642"/>
      <c r="CX4" s="642"/>
      <c r="CY4" s="642"/>
      <c r="CZ4" s="642"/>
      <c r="DA4" s="643"/>
      <c r="DB4" s="641">
        <v>4.7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20364373</v>
      </c>
      <c r="BO5" s="466"/>
      <c r="BP5" s="466"/>
      <c r="BQ5" s="466"/>
      <c r="BR5" s="466"/>
      <c r="BS5" s="466"/>
      <c r="BT5" s="466"/>
      <c r="BU5" s="467"/>
      <c r="BV5" s="465">
        <v>24277073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91.9</v>
      </c>
      <c r="CU5" s="436"/>
      <c r="CV5" s="436"/>
      <c r="CW5" s="436"/>
      <c r="CX5" s="436"/>
      <c r="CY5" s="436"/>
      <c r="CZ5" s="436"/>
      <c r="DA5" s="437"/>
      <c r="DB5" s="435">
        <v>91</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1591251</v>
      </c>
      <c r="BO6" s="466"/>
      <c r="BP6" s="466"/>
      <c r="BQ6" s="466"/>
      <c r="BR6" s="466"/>
      <c r="BS6" s="466"/>
      <c r="BT6" s="466"/>
      <c r="BU6" s="467"/>
      <c r="BV6" s="465">
        <v>1259942</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97.1</v>
      </c>
      <c r="CU6" s="616"/>
      <c r="CV6" s="616"/>
      <c r="CW6" s="616"/>
      <c r="CX6" s="616"/>
      <c r="CY6" s="616"/>
      <c r="CZ6" s="616"/>
      <c r="DA6" s="617"/>
      <c r="DB6" s="615">
        <v>96.3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899528</v>
      </c>
      <c r="BO7" s="466"/>
      <c r="BP7" s="466"/>
      <c r="BQ7" s="466"/>
      <c r="BR7" s="466"/>
      <c r="BS7" s="466"/>
      <c r="BT7" s="466"/>
      <c r="BU7" s="467"/>
      <c r="BV7" s="465">
        <v>604663</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13900261</v>
      </c>
      <c r="CU7" s="466"/>
      <c r="CV7" s="466"/>
      <c r="CW7" s="466"/>
      <c r="CX7" s="466"/>
      <c r="CY7" s="466"/>
      <c r="CZ7" s="466"/>
      <c r="DA7" s="467"/>
      <c r="DB7" s="465">
        <v>14026017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93</v>
      </c>
      <c r="AV8" s="523"/>
      <c r="AW8" s="523"/>
      <c r="AX8" s="523"/>
      <c r="AY8" s="445" t="s">
        <v>107</v>
      </c>
      <c r="AZ8" s="446"/>
      <c r="BA8" s="446"/>
      <c r="BB8" s="446"/>
      <c r="BC8" s="446"/>
      <c r="BD8" s="446"/>
      <c r="BE8" s="446"/>
      <c r="BF8" s="446"/>
      <c r="BG8" s="446"/>
      <c r="BH8" s="446"/>
      <c r="BI8" s="446"/>
      <c r="BJ8" s="446"/>
      <c r="BK8" s="446"/>
      <c r="BL8" s="446"/>
      <c r="BM8" s="447"/>
      <c r="BN8" s="465">
        <v>691723</v>
      </c>
      <c r="BO8" s="466"/>
      <c r="BP8" s="466"/>
      <c r="BQ8" s="466"/>
      <c r="BR8" s="466"/>
      <c r="BS8" s="466"/>
      <c r="BT8" s="466"/>
      <c r="BU8" s="467"/>
      <c r="BV8" s="465">
        <v>655279</v>
      </c>
      <c r="BW8" s="466"/>
      <c r="BX8" s="466"/>
      <c r="BY8" s="466"/>
      <c r="BZ8" s="466"/>
      <c r="CA8" s="466"/>
      <c r="CB8" s="466"/>
      <c r="CC8" s="467"/>
      <c r="CD8" s="474" t="s">
        <v>108</v>
      </c>
      <c r="CE8" s="475"/>
      <c r="CF8" s="475"/>
      <c r="CG8" s="475"/>
      <c r="CH8" s="475"/>
      <c r="CI8" s="475"/>
      <c r="CJ8" s="475"/>
      <c r="CK8" s="475"/>
      <c r="CL8" s="475"/>
      <c r="CM8" s="475"/>
      <c r="CN8" s="475"/>
      <c r="CO8" s="475"/>
      <c r="CP8" s="475"/>
      <c r="CQ8" s="475"/>
      <c r="CR8" s="475"/>
      <c r="CS8" s="476"/>
      <c r="CT8" s="578">
        <v>0.5</v>
      </c>
      <c r="CU8" s="579"/>
      <c r="CV8" s="579"/>
      <c r="CW8" s="579"/>
      <c r="CX8" s="579"/>
      <c r="CY8" s="579"/>
      <c r="CZ8" s="579"/>
      <c r="DA8" s="580"/>
      <c r="DB8" s="578">
        <v>0.5</v>
      </c>
      <c r="DC8" s="579"/>
      <c r="DD8" s="579"/>
      <c r="DE8" s="579"/>
      <c r="DF8" s="579"/>
      <c r="DG8" s="579"/>
      <c r="DH8" s="579"/>
      <c r="DI8" s="580"/>
      <c r="DJ8" s="185"/>
      <c r="DK8" s="185"/>
      <c r="DL8" s="185"/>
      <c r="DM8" s="185"/>
      <c r="DN8" s="185"/>
      <c r="DO8" s="185"/>
    </row>
    <row r="9" spans="1:119" ht="18.75" customHeight="1" thickBot="1" x14ac:dyDescent="0.2">
      <c r="A9" s="186"/>
      <c r="B9" s="604" t="s">
        <v>109</v>
      </c>
      <c r="C9" s="605"/>
      <c r="D9" s="605"/>
      <c r="E9" s="605"/>
      <c r="F9" s="605"/>
      <c r="G9" s="605"/>
      <c r="H9" s="605"/>
      <c r="I9" s="605"/>
      <c r="J9" s="605"/>
      <c r="K9" s="528"/>
      <c r="L9" s="606" t="s">
        <v>110</v>
      </c>
      <c r="M9" s="607"/>
      <c r="N9" s="607"/>
      <c r="O9" s="607"/>
      <c r="P9" s="607"/>
      <c r="Q9" s="608"/>
      <c r="R9" s="609">
        <v>52222</v>
      </c>
      <c r="S9" s="610"/>
      <c r="T9" s="610"/>
      <c r="U9" s="610"/>
      <c r="V9" s="611"/>
      <c r="W9" s="544" t="s">
        <v>111</v>
      </c>
      <c r="X9" s="545"/>
      <c r="Y9" s="545"/>
      <c r="Z9" s="545"/>
      <c r="AA9" s="545"/>
      <c r="AB9" s="545"/>
      <c r="AC9" s="545"/>
      <c r="AD9" s="545"/>
      <c r="AE9" s="545"/>
      <c r="AF9" s="545"/>
      <c r="AG9" s="545"/>
      <c r="AH9" s="545"/>
      <c r="AI9" s="545"/>
      <c r="AJ9" s="545"/>
      <c r="AK9" s="545"/>
      <c r="AL9" s="612"/>
      <c r="AM9" s="534" t="s">
        <v>112</v>
      </c>
      <c r="AN9" s="439"/>
      <c r="AO9" s="439"/>
      <c r="AP9" s="439"/>
      <c r="AQ9" s="439"/>
      <c r="AR9" s="439"/>
      <c r="AS9" s="439"/>
      <c r="AT9" s="440"/>
      <c r="AU9" s="522" t="s">
        <v>93</v>
      </c>
      <c r="AV9" s="523"/>
      <c r="AW9" s="523"/>
      <c r="AX9" s="523"/>
      <c r="AY9" s="445" t="s">
        <v>113</v>
      </c>
      <c r="AZ9" s="446"/>
      <c r="BA9" s="446"/>
      <c r="BB9" s="446"/>
      <c r="BC9" s="446"/>
      <c r="BD9" s="446"/>
      <c r="BE9" s="446"/>
      <c r="BF9" s="446"/>
      <c r="BG9" s="446"/>
      <c r="BH9" s="446"/>
      <c r="BI9" s="446"/>
      <c r="BJ9" s="446"/>
      <c r="BK9" s="446"/>
      <c r="BL9" s="446"/>
      <c r="BM9" s="447"/>
      <c r="BN9" s="465">
        <v>36444</v>
      </c>
      <c r="BO9" s="466"/>
      <c r="BP9" s="466"/>
      <c r="BQ9" s="466"/>
      <c r="BR9" s="466"/>
      <c r="BS9" s="466"/>
      <c r="BT9" s="466"/>
      <c r="BU9" s="467"/>
      <c r="BV9" s="465">
        <v>107431</v>
      </c>
      <c r="BW9" s="466"/>
      <c r="BX9" s="466"/>
      <c r="BY9" s="466"/>
      <c r="BZ9" s="466"/>
      <c r="CA9" s="466"/>
      <c r="CB9" s="466"/>
      <c r="CC9" s="467"/>
      <c r="CD9" s="474" t="s">
        <v>114</v>
      </c>
      <c r="CE9" s="475"/>
      <c r="CF9" s="475"/>
      <c r="CG9" s="475"/>
      <c r="CH9" s="475"/>
      <c r="CI9" s="475"/>
      <c r="CJ9" s="475"/>
      <c r="CK9" s="475"/>
      <c r="CL9" s="475"/>
      <c r="CM9" s="475"/>
      <c r="CN9" s="475"/>
      <c r="CO9" s="475"/>
      <c r="CP9" s="475"/>
      <c r="CQ9" s="475"/>
      <c r="CR9" s="475"/>
      <c r="CS9" s="476"/>
      <c r="CT9" s="435">
        <v>15</v>
      </c>
      <c r="CU9" s="436"/>
      <c r="CV9" s="436"/>
      <c r="CW9" s="436"/>
      <c r="CX9" s="436"/>
      <c r="CY9" s="436"/>
      <c r="CZ9" s="436"/>
      <c r="DA9" s="437"/>
      <c r="DB9" s="435">
        <v>13.7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115</v>
      </c>
      <c r="M10" s="439"/>
      <c r="N10" s="439"/>
      <c r="O10" s="439"/>
      <c r="P10" s="439"/>
      <c r="Q10" s="440"/>
      <c r="R10" s="441">
        <v>56089</v>
      </c>
      <c r="S10" s="442"/>
      <c r="T10" s="442"/>
      <c r="U10" s="442"/>
      <c r="V10" s="444"/>
      <c r="W10" s="613"/>
      <c r="X10" s="427"/>
      <c r="Y10" s="427"/>
      <c r="Z10" s="427"/>
      <c r="AA10" s="427"/>
      <c r="AB10" s="427"/>
      <c r="AC10" s="427"/>
      <c r="AD10" s="427"/>
      <c r="AE10" s="427"/>
      <c r="AF10" s="427"/>
      <c r="AG10" s="427"/>
      <c r="AH10" s="427"/>
      <c r="AI10" s="427"/>
      <c r="AJ10" s="427"/>
      <c r="AK10" s="427"/>
      <c r="AL10" s="614"/>
      <c r="AM10" s="534" t="s">
        <v>116</v>
      </c>
      <c r="AN10" s="439"/>
      <c r="AO10" s="439"/>
      <c r="AP10" s="439"/>
      <c r="AQ10" s="439"/>
      <c r="AR10" s="439"/>
      <c r="AS10" s="439"/>
      <c r="AT10" s="440"/>
      <c r="AU10" s="522" t="s">
        <v>117</v>
      </c>
      <c r="AV10" s="523"/>
      <c r="AW10" s="523"/>
      <c r="AX10" s="523"/>
      <c r="AY10" s="445" t="s">
        <v>118</v>
      </c>
      <c r="AZ10" s="446"/>
      <c r="BA10" s="446"/>
      <c r="BB10" s="446"/>
      <c r="BC10" s="446"/>
      <c r="BD10" s="446"/>
      <c r="BE10" s="446"/>
      <c r="BF10" s="446"/>
      <c r="BG10" s="446"/>
      <c r="BH10" s="446"/>
      <c r="BI10" s="446"/>
      <c r="BJ10" s="446"/>
      <c r="BK10" s="446"/>
      <c r="BL10" s="446"/>
      <c r="BM10" s="447"/>
      <c r="BN10" s="465">
        <v>22226</v>
      </c>
      <c r="BO10" s="466"/>
      <c r="BP10" s="466"/>
      <c r="BQ10" s="466"/>
      <c r="BR10" s="466"/>
      <c r="BS10" s="466"/>
      <c r="BT10" s="466"/>
      <c r="BU10" s="467"/>
      <c r="BV10" s="465">
        <v>28558</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93</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51935</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132</v>
      </c>
      <c r="AV12" s="523"/>
      <c r="AW12" s="523"/>
      <c r="AX12" s="523"/>
      <c r="AY12" s="445" t="s">
        <v>133</v>
      </c>
      <c r="AZ12" s="446"/>
      <c r="BA12" s="446"/>
      <c r="BB12" s="446"/>
      <c r="BC12" s="446"/>
      <c r="BD12" s="446"/>
      <c r="BE12" s="446"/>
      <c r="BF12" s="446"/>
      <c r="BG12" s="446"/>
      <c r="BH12" s="446"/>
      <c r="BI12" s="446"/>
      <c r="BJ12" s="446"/>
      <c r="BK12" s="446"/>
      <c r="BL12" s="446"/>
      <c r="BM12" s="447"/>
      <c r="BN12" s="465">
        <v>300000</v>
      </c>
      <c r="BO12" s="466"/>
      <c r="BP12" s="466"/>
      <c r="BQ12" s="466"/>
      <c r="BR12" s="466"/>
      <c r="BS12" s="466"/>
      <c r="BT12" s="466"/>
      <c r="BU12" s="467"/>
      <c r="BV12" s="465">
        <v>2150000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125</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50894</v>
      </c>
      <c r="S13" s="569"/>
      <c r="T13" s="569"/>
      <c r="U13" s="569"/>
      <c r="V13" s="570"/>
      <c r="W13" s="556" t="s">
        <v>137</v>
      </c>
      <c r="X13" s="478"/>
      <c r="Y13" s="478"/>
      <c r="Z13" s="478"/>
      <c r="AA13" s="478"/>
      <c r="AB13" s="479"/>
      <c r="AC13" s="441">
        <v>3127</v>
      </c>
      <c r="AD13" s="442"/>
      <c r="AE13" s="442"/>
      <c r="AF13" s="442"/>
      <c r="AG13" s="443"/>
      <c r="AH13" s="441">
        <v>3072</v>
      </c>
      <c r="AI13" s="442"/>
      <c r="AJ13" s="442"/>
      <c r="AK13" s="442"/>
      <c r="AL13" s="444"/>
      <c r="AM13" s="534" t="s">
        <v>138</v>
      </c>
      <c r="AN13" s="439"/>
      <c r="AO13" s="439"/>
      <c r="AP13" s="439"/>
      <c r="AQ13" s="439"/>
      <c r="AR13" s="439"/>
      <c r="AS13" s="439"/>
      <c r="AT13" s="440"/>
      <c r="AU13" s="522" t="s">
        <v>117</v>
      </c>
      <c r="AV13" s="523"/>
      <c r="AW13" s="523"/>
      <c r="AX13" s="523"/>
      <c r="AY13" s="445" t="s">
        <v>139</v>
      </c>
      <c r="AZ13" s="446"/>
      <c r="BA13" s="446"/>
      <c r="BB13" s="446"/>
      <c r="BC13" s="446"/>
      <c r="BD13" s="446"/>
      <c r="BE13" s="446"/>
      <c r="BF13" s="446"/>
      <c r="BG13" s="446"/>
      <c r="BH13" s="446"/>
      <c r="BI13" s="446"/>
      <c r="BJ13" s="446"/>
      <c r="BK13" s="446"/>
      <c r="BL13" s="446"/>
      <c r="BM13" s="447"/>
      <c r="BN13" s="465">
        <v>-241330</v>
      </c>
      <c r="BO13" s="466"/>
      <c r="BP13" s="466"/>
      <c r="BQ13" s="466"/>
      <c r="BR13" s="466"/>
      <c r="BS13" s="466"/>
      <c r="BT13" s="466"/>
      <c r="BU13" s="467"/>
      <c r="BV13" s="465">
        <v>-2014011</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9.1</v>
      </c>
      <c r="CU13" s="436"/>
      <c r="CV13" s="436"/>
      <c r="CW13" s="436"/>
      <c r="CX13" s="436"/>
      <c r="CY13" s="436"/>
      <c r="CZ13" s="436"/>
      <c r="DA13" s="437"/>
      <c r="DB13" s="435">
        <v>9.3000000000000007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52701</v>
      </c>
      <c r="S14" s="569"/>
      <c r="T14" s="569"/>
      <c r="U14" s="569"/>
      <c r="V14" s="570"/>
      <c r="W14" s="571"/>
      <c r="X14" s="481"/>
      <c r="Y14" s="481"/>
      <c r="Z14" s="481"/>
      <c r="AA14" s="481"/>
      <c r="AB14" s="482"/>
      <c r="AC14" s="561">
        <v>12.5</v>
      </c>
      <c r="AD14" s="562"/>
      <c r="AE14" s="562"/>
      <c r="AF14" s="562"/>
      <c r="AG14" s="563"/>
      <c r="AH14" s="561">
        <v>11.9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t="s">
        <v>125</v>
      </c>
      <c r="CU14" s="573"/>
      <c r="CV14" s="573"/>
      <c r="CW14" s="573"/>
      <c r="CX14" s="573"/>
      <c r="CY14" s="573"/>
      <c r="CZ14" s="573"/>
      <c r="DA14" s="574"/>
      <c r="DB14" s="572" t="s">
        <v>143</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51689</v>
      </c>
      <c r="S15" s="569"/>
      <c r="T15" s="569"/>
      <c r="U15" s="569"/>
      <c r="V15" s="570"/>
      <c r="W15" s="556" t="s">
        <v>145</v>
      </c>
      <c r="X15" s="478"/>
      <c r="Y15" s="478"/>
      <c r="Z15" s="478"/>
      <c r="AA15" s="478"/>
      <c r="AB15" s="479"/>
      <c r="AC15" s="441">
        <v>6308</v>
      </c>
      <c r="AD15" s="442"/>
      <c r="AE15" s="442"/>
      <c r="AF15" s="442"/>
      <c r="AG15" s="443"/>
      <c r="AH15" s="441">
        <v>6585</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5546927</v>
      </c>
      <c r="BO15" s="461"/>
      <c r="BP15" s="461"/>
      <c r="BQ15" s="461"/>
      <c r="BR15" s="461"/>
      <c r="BS15" s="461"/>
      <c r="BT15" s="461"/>
      <c r="BU15" s="462"/>
      <c r="BV15" s="460">
        <v>5463589</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25.2</v>
      </c>
      <c r="AD16" s="562"/>
      <c r="AE16" s="562"/>
      <c r="AF16" s="562"/>
      <c r="AG16" s="563"/>
      <c r="AH16" s="561">
        <v>25.5</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11208008</v>
      </c>
      <c r="BO16" s="466"/>
      <c r="BP16" s="466"/>
      <c r="BQ16" s="466"/>
      <c r="BR16" s="466"/>
      <c r="BS16" s="466"/>
      <c r="BT16" s="466"/>
      <c r="BU16" s="467"/>
      <c r="BV16" s="465">
        <v>11137728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15582</v>
      </c>
      <c r="AD17" s="442"/>
      <c r="AE17" s="442"/>
      <c r="AF17" s="442"/>
      <c r="AG17" s="443"/>
      <c r="AH17" s="441">
        <v>16139</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7007815</v>
      </c>
      <c r="BO17" s="466"/>
      <c r="BP17" s="466"/>
      <c r="BQ17" s="466"/>
      <c r="BR17" s="466"/>
      <c r="BS17" s="466"/>
      <c r="BT17" s="466"/>
      <c r="BU17" s="467"/>
      <c r="BV17" s="465">
        <v>6911156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146.77000000000001</v>
      </c>
      <c r="M18" s="530"/>
      <c r="N18" s="530"/>
      <c r="O18" s="530"/>
      <c r="P18" s="530"/>
      <c r="Q18" s="530"/>
      <c r="R18" s="531"/>
      <c r="S18" s="531"/>
      <c r="T18" s="531"/>
      <c r="U18" s="531"/>
      <c r="V18" s="532"/>
      <c r="W18" s="546"/>
      <c r="X18" s="547"/>
      <c r="Y18" s="547"/>
      <c r="Z18" s="547"/>
      <c r="AA18" s="547"/>
      <c r="AB18" s="557"/>
      <c r="AC18" s="429">
        <v>62.3</v>
      </c>
      <c r="AD18" s="430"/>
      <c r="AE18" s="430"/>
      <c r="AF18" s="430"/>
      <c r="AG18" s="533"/>
      <c r="AH18" s="429">
        <v>62.6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12957607</v>
      </c>
      <c r="BO18" s="466"/>
      <c r="BP18" s="466"/>
      <c r="BQ18" s="466"/>
      <c r="BR18" s="466"/>
      <c r="BS18" s="466"/>
      <c r="BT18" s="466"/>
      <c r="BU18" s="467"/>
      <c r="BV18" s="465">
        <v>12886915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356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16353518</v>
      </c>
      <c r="BO19" s="466"/>
      <c r="BP19" s="466"/>
      <c r="BQ19" s="466"/>
      <c r="BR19" s="466"/>
      <c r="BS19" s="466"/>
      <c r="BT19" s="466"/>
      <c r="BU19" s="467"/>
      <c r="BV19" s="465">
        <v>17968514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19454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19398162</v>
      </c>
      <c r="BO23" s="466"/>
      <c r="BP23" s="466"/>
      <c r="BQ23" s="466"/>
      <c r="BR23" s="466"/>
      <c r="BS23" s="466"/>
      <c r="BT23" s="466"/>
      <c r="BU23" s="467"/>
      <c r="BV23" s="465">
        <v>20238081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8000</v>
      </c>
      <c r="R24" s="442"/>
      <c r="S24" s="442"/>
      <c r="T24" s="442"/>
      <c r="U24" s="442"/>
      <c r="V24" s="443"/>
      <c r="W24" s="507"/>
      <c r="X24" s="498"/>
      <c r="Y24" s="499"/>
      <c r="Z24" s="438" t="s">
        <v>169</v>
      </c>
      <c r="AA24" s="439"/>
      <c r="AB24" s="439"/>
      <c r="AC24" s="439"/>
      <c r="AD24" s="439"/>
      <c r="AE24" s="439"/>
      <c r="AF24" s="439"/>
      <c r="AG24" s="440"/>
      <c r="AH24" s="441">
        <v>401</v>
      </c>
      <c r="AI24" s="442"/>
      <c r="AJ24" s="442"/>
      <c r="AK24" s="442"/>
      <c r="AL24" s="443"/>
      <c r="AM24" s="441">
        <v>1294829</v>
      </c>
      <c r="AN24" s="442"/>
      <c r="AO24" s="442"/>
      <c r="AP24" s="442"/>
      <c r="AQ24" s="442"/>
      <c r="AR24" s="443"/>
      <c r="AS24" s="441">
        <v>3229</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16874106</v>
      </c>
      <c r="BO24" s="466"/>
      <c r="BP24" s="466"/>
      <c r="BQ24" s="466"/>
      <c r="BR24" s="466"/>
      <c r="BS24" s="466"/>
      <c r="BT24" s="466"/>
      <c r="BU24" s="467"/>
      <c r="BV24" s="465">
        <v>17609455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6900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135</v>
      </c>
      <c r="AN25" s="442"/>
      <c r="AO25" s="442"/>
      <c r="AP25" s="442"/>
      <c r="AQ25" s="442"/>
      <c r="AR25" s="443"/>
      <c r="AS25" s="441" t="s">
        <v>135</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1253590</v>
      </c>
      <c r="BO25" s="461"/>
      <c r="BP25" s="461"/>
      <c r="BQ25" s="461"/>
      <c r="BR25" s="461"/>
      <c r="BS25" s="461"/>
      <c r="BT25" s="461"/>
      <c r="BU25" s="462"/>
      <c r="BV25" s="460">
        <v>1397693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6100</v>
      </c>
      <c r="R26" s="442"/>
      <c r="S26" s="442"/>
      <c r="T26" s="442"/>
      <c r="U26" s="442"/>
      <c r="V26" s="443"/>
      <c r="W26" s="507"/>
      <c r="X26" s="498"/>
      <c r="Y26" s="499"/>
      <c r="Z26" s="438" t="s">
        <v>176</v>
      </c>
      <c r="AA26" s="520"/>
      <c r="AB26" s="520"/>
      <c r="AC26" s="520"/>
      <c r="AD26" s="520"/>
      <c r="AE26" s="520"/>
      <c r="AF26" s="520"/>
      <c r="AG26" s="521"/>
      <c r="AH26" s="441">
        <v>2</v>
      </c>
      <c r="AI26" s="442"/>
      <c r="AJ26" s="442"/>
      <c r="AK26" s="442"/>
      <c r="AL26" s="443"/>
      <c r="AM26" s="441" t="s">
        <v>177</v>
      </c>
      <c r="AN26" s="442"/>
      <c r="AO26" s="442"/>
      <c r="AP26" s="442"/>
      <c r="AQ26" s="442"/>
      <c r="AR26" s="443"/>
      <c r="AS26" s="441" t="s">
        <v>177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143</v>
      </c>
      <c r="BO26" s="466"/>
      <c r="BP26" s="466"/>
      <c r="BQ26" s="466"/>
      <c r="BR26" s="466"/>
      <c r="BS26" s="466"/>
      <c r="BT26" s="466"/>
      <c r="BU26" s="467"/>
      <c r="BV26" s="465" t="s">
        <v>135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4100</v>
      </c>
      <c r="R27" s="442"/>
      <c r="S27" s="442"/>
      <c r="T27" s="442"/>
      <c r="U27" s="442"/>
      <c r="V27" s="443"/>
      <c r="W27" s="507"/>
      <c r="X27" s="498"/>
      <c r="Y27" s="499"/>
      <c r="Z27" s="438" t="s">
        <v>180</v>
      </c>
      <c r="AA27" s="439"/>
      <c r="AB27" s="439"/>
      <c r="AC27" s="439"/>
      <c r="AD27" s="439"/>
      <c r="AE27" s="439"/>
      <c r="AF27" s="439"/>
      <c r="AG27" s="440"/>
      <c r="AH27" s="441">
        <v>9</v>
      </c>
      <c r="AI27" s="442"/>
      <c r="AJ27" s="442"/>
      <c r="AK27" s="442"/>
      <c r="AL27" s="443"/>
      <c r="AM27" s="441">
        <v>26910</v>
      </c>
      <c r="AN27" s="442"/>
      <c r="AO27" s="442"/>
      <c r="AP27" s="442"/>
      <c r="AQ27" s="442"/>
      <c r="AR27" s="443"/>
      <c r="AS27" s="441">
        <v>2990</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350314</v>
      </c>
      <c r="BO27" s="469"/>
      <c r="BP27" s="469"/>
      <c r="BQ27" s="469"/>
      <c r="BR27" s="469"/>
      <c r="BS27" s="469"/>
      <c r="BT27" s="469"/>
      <c r="BU27" s="470"/>
      <c r="BV27" s="468">
        <v>350257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3600</v>
      </c>
      <c r="R28" s="442"/>
      <c r="S28" s="442"/>
      <c r="T28" s="442"/>
      <c r="U28" s="442"/>
      <c r="V28" s="443"/>
      <c r="W28" s="507"/>
      <c r="X28" s="498"/>
      <c r="Y28" s="499"/>
      <c r="Z28" s="438" t="s">
        <v>183</v>
      </c>
      <c r="AA28" s="439"/>
      <c r="AB28" s="439"/>
      <c r="AC28" s="439"/>
      <c r="AD28" s="439"/>
      <c r="AE28" s="439"/>
      <c r="AF28" s="439"/>
      <c r="AG28" s="440"/>
      <c r="AH28" s="441" t="s">
        <v>125</v>
      </c>
      <c r="AI28" s="442"/>
      <c r="AJ28" s="442"/>
      <c r="AK28" s="442"/>
      <c r="AL28" s="443"/>
      <c r="AM28" s="441" t="s">
        <v>135</v>
      </c>
      <c r="AN28" s="442"/>
      <c r="AO28" s="442"/>
      <c r="AP28" s="442"/>
      <c r="AQ28" s="442"/>
      <c r="AR28" s="443"/>
      <c r="AS28" s="441" t="s">
        <v>173</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5802023</v>
      </c>
      <c r="BO28" s="461"/>
      <c r="BP28" s="461"/>
      <c r="BQ28" s="461"/>
      <c r="BR28" s="461"/>
      <c r="BS28" s="461"/>
      <c r="BT28" s="461"/>
      <c r="BU28" s="462"/>
      <c r="BV28" s="460">
        <v>5749797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20</v>
      </c>
      <c r="M29" s="442"/>
      <c r="N29" s="442"/>
      <c r="O29" s="442"/>
      <c r="P29" s="443"/>
      <c r="Q29" s="441">
        <v>3300</v>
      </c>
      <c r="R29" s="442"/>
      <c r="S29" s="442"/>
      <c r="T29" s="442"/>
      <c r="U29" s="442"/>
      <c r="V29" s="443"/>
      <c r="W29" s="508"/>
      <c r="X29" s="509"/>
      <c r="Y29" s="510"/>
      <c r="Z29" s="438" t="s">
        <v>186</v>
      </c>
      <c r="AA29" s="439"/>
      <c r="AB29" s="439"/>
      <c r="AC29" s="439"/>
      <c r="AD29" s="439"/>
      <c r="AE29" s="439"/>
      <c r="AF29" s="439"/>
      <c r="AG29" s="440"/>
      <c r="AH29" s="441">
        <v>410</v>
      </c>
      <c r="AI29" s="442"/>
      <c r="AJ29" s="442"/>
      <c r="AK29" s="442"/>
      <c r="AL29" s="443"/>
      <c r="AM29" s="441">
        <v>1321739</v>
      </c>
      <c r="AN29" s="442"/>
      <c r="AO29" s="442"/>
      <c r="AP29" s="442"/>
      <c r="AQ29" s="442"/>
      <c r="AR29" s="443"/>
      <c r="AS29" s="441">
        <v>3224</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2640378</v>
      </c>
      <c r="BO29" s="466"/>
      <c r="BP29" s="466"/>
      <c r="BQ29" s="466"/>
      <c r="BR29" s="466"/>
      <c r="BS29" s="466"/>
      <c r="BT29" s="466"/>
      <c r="BU29" s="467"/>
      <c r="BV29" s="465">
        <v>2430981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101.2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8778374</v>
      </c>
      <c r="BO30" s="469"/>
      <c r="BP30" s="469"/>
      <c r="BQ30" s="469"/>
      <c r="BR30" s="469"/>
      <c r="BS30" s="469"/>
      <c r="BT30" s="469"/>
      <c r="BU30" s="470"/>
      <c r="BV30" s="468">
        <v>9256659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203</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山武市国民健康保険特別会計（事業勘定）</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山武市水道事業会計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IF('各会計、関係団体の財政状況及び健全化判断比率'!B33="","",'各会計、関係団体の財政状況及び健全化判断比率'!B33)</f>
        <v>山武市農業集落排水事業特別会計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山武郡市広域行政組合（一般会計）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さんむ医療センター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山武市地方独立行政法人さんむ医療センター公債管理特別会計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山武市国民健康保険特別会計（施設勘定）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千葉県後期高齢者医療広域連合（一般会計）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山武市組合立国保成東病院事業清算事務特別会計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山武市介護保険特別会計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千葉県後期高齢者医療広域連合（後期高齢者医療特別会計）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山武市後期高齢者医療特別会計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山武郡市広域水道企業団（水道事業会計）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九十九里地域水道企業団（水道用水供給事業会計）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東金市外三市町清掃組合（一般会計）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山武郡市環境衛生組合（一般会計）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千葉県市町村総合事務組合（一般会計）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千葉県市町村総合事務組合（千葉県自治会館管理運営特別会計）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千葉県市町村総合事務組合（千葉県自治研修センター特別会計）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HJ3YtuuHd8sy320QhxieUn5IDr3W4co/AYY0Yq6Ig7voj10C1sC9T7VUDfF3FB/Yo/+9gshZ+LS1lIp6+IUng==" saltValue="FqsqLVHgtwoUQr1X8JpN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33" t="s">
        <v>556</v>
      </c>
      <c r="D34" s="1233"/>
      <c r="E34" s="1234"/>
      <c r="F34" s="32">
        <v>10.68</v>
      </c>
      <c r="G34" s="33">
        <v>9.75</v>
      </c>
      <c r="H34" s="33">
        <v>10.06</v>
      </c>
      <c r="I34" s="33">
        <v>10.09</v>
      </c>
      <c r="J34" s="34">
        <v>9.93</v>
      </c>
      <c r="K34" s="22"/>
      <c r="L34" s="22"/>
      <c r="M34" s="22"/>
      <c r="N34" s="22"/>
      <c r="O34" s="22"/>
      <c r="P34" s="22"/>
    </row>
    <row r="35" spans="1:16" ht="39" customHeight="1" x14ac:dyDescent="0.15">
      <c r="A35" s="22"/>
      <c r="B35" s="35"/>
      <c r="C35" s="1227" t="s">
        <v>557</v>
      </c>
      <c r="D35" s="1228"/>
      <c r="E35" s="1229"/>
      <c r="F35" s="36">
        <v>4.95</v>
      </c>
      <c r="G35" s="37">
        <v>5.23</v>
      </c>
      <c r="H35" s="37">
        <v>3.85</v>
      </c>
      <c r="I35" s="37">
        <v>4.67</v>
      </c>
      <c r="J35" s="38">
        <v>4.97</v>
      </c>
      <c r="K35" s="22"/>
      <c r="L35" s="22"/>
      <c r="M35" s="22"/>
      <c r="N35" s="22"/>
      <c r="O35" s="22"/>
      <c r="P35" s="22"/>
    </row>
    <row r="36" spans="1:16" ht="39" customHeight="1" x14ac:dyDescent="0.15">
      <c r="A36" s="22"/>
      <c r="B36" s="35"/>
      <c r="C36" s="1227" t="s">
        <v>558</v>
      </c>
      <c r="D36" s="1228"/>
      <c r="E36" s="1229"/>
      <c r="F36" s="36">
        <v>4.22</v>
      </c>
      <c r="G36" s="37">
        <v>2.93</v>
      </c>
      <c r="H36" s="37">
        <v>5.12</v>
      </c>
      <c r="I36" s="37">
        <v>6.09</v>
      </c>
      <c r="J36" s="38">
        <v>1.32</v>
      </c>
      <c r="K36" s="22"/>
      <c r="L36" s="22"/>
      <c r="M36" s="22"/>
      <c r="N36" s="22"/>
      <c r="O36" s="22"/>
      <c r="P36" s="22"/>
    </row>
    <row r="37" spans="1:16" ht="39" customHeight="1" x14ac:dyDescent="0.15">
      <c r="A37" s="22"/>
      <c r="B37" s="35"/>
      <c r="C37" s="1227" t="s">
        <v>559</v>
      </c>
      <c r="D37" s="1228"/>
      <c r="E37" s="1229"/>
      <c r="F37" s="36">
        <v>0.94</v>
      </c>
      <c r="G37" s="37">
        <v>1.48</v>
      </c>
      <c r="H37" s="37">
        <v>1.1499999999999999</v>
      </c>
      <c r="I37" s="37">
        <v>0.98</v>
      </c>
      <c r="J37" s="38">
        <v>0.45</v>
      </c>
      <c r="K37" s="22"/>
      <c r="L37" s="22"/>
      <c r="M37" s="22"/>
      <c r="N37" s="22"/>
      <c r="O37" s="22"/>
      <c r="P37" s="22"/>
    </row>
    <row r="38" spans="1:16" ht="39" customHeight="1" x14ac:dyDescent="0.15">
      <c r="A38" s="22"/>
      <c r="B38" s="35"/>
      <c r="C38" s="1227" t="s">
        <v>560</v>
      </c>
      <c r="D38" s="1228"/>
      <c r="E38" s="1229"/>
      <c r="F38" s="36">
        <v>0.6</v>
      </c>
      <c r="G38" s="37">
        <v>0.53</v>
      </c>
      <c r="H38" s="37">
        <v>0.48</v>
      </c>
      <c r="I38" s="37">
        <v>0.42</v>
      </c>
      <c r="J38" s="38">
        <v>0.35</v>
      </c>
      <c r="K38" s="22"/>
      <c r="L38" s="22"/>
      <c r="M38" s="22"/>
      <c r="N38" s="22"/>
      <c r="O38" s="22"/>
      <c r="P38" s="22"/>
    </row>
    <row r="39" spans="1:16" ht="39" customHeight="1" x14ac:dyDescent="0.15">
      <c r="A39" s="22"/>
      <c r="B39" s="35"/>
      <c r="C39" s="1227" t="s">
        <v>561</v>
      </c>
      <c r="D39" s="1228"/>
      <c r="E39" s="1229"/>
      <c r="F39" s="36">
        <v>0.11</v>
      </c>
      <c r="G39" s="37">
        <v>0.08</v>
      </c>
      <c r="H39" s="37">
        <v>7.0000000000000007E-2</v>
      </c>
      <c r="I39" s="37">
        <v>0.11</v>
      </c>
      <c r="J39" s="38">
        <v>0.04</v>
      </c>
      <c r="K39" s="22"/>
      <c r="L39" s="22"/>
      <c r="M39" s="22"/>
      <c r="N39" s="22"/>
      <c r="O39" s="22"/>
      <c r="P39" s="22"/>
    </row>
    <row r="40" spans="1:16" ht="39" customHeight="1" x14ac:dyDescent="0.15">
      <c r="A40" s="22"/>
      <c r="B40" s="35"/>
      <c r="C40" s="1227" t="s">
        <v>562</v>
      </c>
      <c r="D40" s="1228"/>
      <c r="E40" s="1229"/>
      <c r="F40" s="36">
        <v>0.01</v>
      </c>
      <c r="G40" s="37">
        <v>0.01</v>
      </c>
      <c r="H40" s="37">
        <v>0.02</v>
      </c>
      <c r="I40" s="37">
        <v>0</v>
      </c>
      <c r="J40" s="38">
        <v>0</v>
      </c>
      <c r="K40" s="22"/>
      <c r="L40" s="22"/>
      <c r="M40" s="22"/>
      <c r="N40" s="22"/>
      <c r="O40" s="22"/>
      <c r="P40" s="22"/>
    </row>
    <row r="41" spans="1:16" ht="39" customHeight="1" x14ac:dyDescent="0.15">
      <c r="A41" s="22"/>
      <c r="B41" s="35"/>
      <c r="C41" s="1227" t="s">
        <v>563</v>
      </c>
      <c r="D41" s="1228"/>
      <c r="E41" s="1229"/>
      <c r="F41" s="36">
        <v>0.03</v>
      </c>
      <c r="G41" s="37">
        <v>0.03</v>
      </c>
      <c r="H41" s="37">
        <v>0.01</v>
      </c>
      <c r="I41" s="37">
        <v>0.01</v>
      </c>
      <c r="J41" s="38">
        <v>0</v>
      </c>
      <c r="K41" s="22"/>
      <c r="L41" s="22"/>
      <c r="M41" s="22"/>
      <c r="N41" s="22"/>
      <c r="O41" s="22"/>
      <c r="P41" s="22"/>
    </row>
    <row r="42" spans="1:16" ht="39" customHeight="1" x14ac:dyDescent="0.15">
      <c r="A42" s="22"/>
      <c r="B42" s="39"/>
      <c r="C42" s="1227" t="s">
        <v>564</v>
      </c>
      <c r="D42" s="1228"/>
      <c r="E42" s="1229"/>
      <c r="F42" s="36" t="s">
        <v>504</v>
      </c>
      <c r="G42" s="37" t="s">
        <v>504</v>
      </c>
      <c r="H42" s="37" t="s">
        <v>504</v>
      </c>
      <c r="I42" s="37" t="s">
        <v>504</v>
      </c>
      <c r="J42" s="38" t="s">
        <v>504</v>
      </c>
      <c r="K42" s="22"/>
      <c r="L42" s="22"/>
      <c r="M42" s="22"/>
      <c r="N42" s="22"/>
      <c r="O42" s="22"/>
      <c r="P42" s="22"/>
    </row>
    <row r="43" spans="1:16" ht="39" customHeight="1" thickBot="1" x14ac:dyDescent="0.2">
      <c r="A43" s="22"/>
      <c r="B43" s="40"/>
      <c r="C43" s="1230" t="s">
        <v>565</v>
      </c>
      <c r="D43" s="1231"/>
      <c r="E43" s="1232"/>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C6AiHYcst0O4OD+T9DeBkbh/9PiV8mHXK90tOd1C6aq3ILAWCkJISpDZlPXcHvtMSpGTOrk7JSukaWCq2Tv8g==" saltValue="A6RtlrNBcdcn+MdQUZTC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3" t="s">
        <v>10</v>
      </c>
      <c r="C45" s="1254"/>
      <c r="D45" s="58"/>
      <c r="E45" s="1259" t="s">
        <v>11</v>
      </c>
      <c r="F45" s="1259"/>
      <c r="G45" s="1259"/>
      <c r="H45" s="1259"/>
      <c r="I45" s="1259"/>
      <c r="J45" s="1260"/>
      <c r="K45" s="59">
        <v>2980</v>
      </c>
      <c r="L45" s="60">
        <v>2823</v>
      </c>
      <c r="M45" s="60">
        <v>2815</v>
      </c>
      <c r="N45" s="60">
        <v>2715</v>
      </c>
      <c r="O45" s="61">
        <v>2695</v>
      </c>
      <c r="P45" s="48"/>
      <c r="Q45" s="48"/>
      <c r="R45" s="48"/>
      <c r="S45" s="48"/>
      <c r="T45" s="48"/>
      <c r="U45" s="48"/>
    </row>
    <row r="46" spans="1:21" ht="30.75" customHeight="1" x14ac:dyDescent="0.15">
      <c r="A46" s="48"/>
      <c r="B46" s="1255"/>
      <c r="C46" s="1256"/>
      <c r="D46" s="62"/>
      <c r="E46" s="1237" t="s">
        <v>12</v>
      </c>
      <c r="F46" s="1237"/>
      <c r="G46" s="1237"/>
      <c r="H46" s="1237"/>
      <c r="I46" s="1237"/>
      <c r="J46" s="1238"/>
      <c r="K46" s="63" t="s">
        <v>504</v>
      </c>
      <c r="L46" s="64" t="s">
        <v>504</v>
      </c>
      <c r="M46" s="64" t="s">
        <v>504</v>
      </c>
      <c r="N46" s="64" t="s">
        <v>504</v>
      </c>
      <c r="O46" s="65" t="s">
        <v>504</v>
      </c>
      <c r="P46" s="48"/>
      <c r="Q46" s="48"/>
      <c r="R46" s="48"/>
      <c r="S46" s="48"/>
      <c r="T46" s="48"/>
      <c r="U46" s="48"/>
    </row>
    <row r="47" spans="1:21" ht="30.75" customHeight="1" x14ac:dyDescent="0.15">
      <c r="A47" s="48"/>
      <c r="B47" s="1255"/>
      <c r="C47" s="1256"/>
      <c r="D47" s="62"/>
      <c r="E47" s="1237" t="s">
        <v>13</v>
      </c>
      <c r="F47" s="1237"/>
      <c r="G47" s="1237"/>
      <c r="H47" s="1237"/>
      <c r="I47" s="1237"/>
      <c r="J47" s="1238"/>
      <c r="K47" s="63" t="s">
        <v>504</v>
      </c>
      <c r="L47" s="64" t="s">
        <v>504</v>
      </c>
      <c r="M47" s="64" t="s">
        <v>504</v>
      </c>
      <c r="N47" s="64" t="s">
        <v>504</v>
      </c>
      <c r="O47" s="65" t="s">
        <v>504</v>
      </c>
      <c r="P47" s="48"/>
      <c r="Q47" s="48"/>
      <c r="R47" s="48"/>
      <c r="S47" s="48"/>
      <c r="T47" s="48"/>
      <c r="U47" s="48"/>
    </row>
    <row r="48" spans="1:21" ht="30.75" customHeight="1" x14ac:dyDescent="0.15">
      <c r="A48" s="48"/>
      <c r="B48" s="1255"/>
      <c r="C48" s="1256"/>
      <c r="D48" s="62"/>
      <c r="E48" s="1237" t="s">
        <v>14</v>
      </c>
      <c r="F48" s="1237"/>
      <c r="G48" s="1237"/>
      <c r="H48" s="1237"/>
      <c r="I48" s="1237"/>
      <c r="J48" s="1238"/>
      <c r="K48" s="63">
        <v>285</v>
      </c>
      <c r="L48" s="64">
        <v>264</v>
      </c>
      <c r="M48" s="64">
        <v>299</v>
      </c>
      <c r="N48" s="64">
        <v>307</v>
      </c>
      <c r="O48" s="65">
        <v>307</v>
      </c>
      <c r="P48" s="48"/>
      <c r="Q48" s="48"/>
      <c r="R48" s="48"/>
      <c r="S48" s="48"/>
      <c r="T48" s="48"/>
      <c r="U48" s="48"/>
    </row>
    <row r="49" spans="1:21" ht="30.75" customHeight="1" x14ac:dyDescent="0.15">
      <c r="A49" s="48"/>
      <c r="B49" s="1255"/>
      <c r="C49" s="1256"/>
      <c r="D49" s="62"/>
      <c r="E49" s="1237" t="s">
        <v>15</v>
      </c>
      <c r="F49" s="1237"/>
      <c r="G49" s="1237"/>
      <c r="H49" s="1237"/>
      <c r="I49" s="1237"/>
      <c r="J49" s="1238"/>
      <c r="K49" s="63">
        <v>90</v>
      </c>
      <c r="L49" s="64">
        <v>90</v>
      </c>
      <c r="M49" s="64">
        <v>82</v>
      </c>
      <c r="N49" s="64">
        <v>84</v>
      </c>
      <c r="O49" s="65">
        <v>83</v>
      </c>
      <c r="P49" s="48"/>
      <c r="Q49" s="48"/>
      <c r="R49" s="48"/>
      <c r="S49" s="48"/>
      <c r="T49" s="48"/>
      <c r="U49" s="48"/>
    </row>
    <row r="50" spans="1:21" ht="30.75" customHeight="1" x14ac:dyDescent="0.15">
      <c r="A50" s="48"/>
      <c r="B50" s="1255"/>
      <c r="C50" s="1256"/>
      <c r="D50" s="62"/>
      <c r="E50" s="1237" t="s">
        <v>16</v>
      </c>
      <c r="F50" s="1237"/>
      <c r="G50" s="1237"/>
      <c r="H50" s="1237"/>
      <c r="I50" s="1237"/>
      <c r="J50" s="1238"/>
      <c r="K50" s="63">
        <v>3</v>
      </c>
      <c r="L50" s="64">
        <v>3</v>
      </c>
      <c r="M50" s="64">
        <v>3</v>
      </c>
      <c r="N50" s="64" t="s">
        <v>504</v>
      </c>
      <c r="O50" s="65" t="s">
        <v>504</v>
      </c>
      <c r="P50" s="48"/>
      <c r="Q50" s="48"/>
      <c r="R50" s="48"/>
      <c r="S50" s="48"/>
      <c r="T50" s="48"/>
      <c r="U50" s="48"/>
    </row>
    <row r="51" spans="1:21" ht="30.75" customHeight="1" x14ac:dyDescent="0.15">
      <c r="A51" s="48"/>
      <c r="B51" s="1257"/>
      <c r="C51" s="1258"/>
      <c r="D51" s="66"/>
      <c r="E51" s="1237" t="s">
        <v>17</v>
      </c>
      <c r="F51" s="1237"/>
      <c r="G51" s="1237"/>
      <c r="H51" s="1237"/>
      <c r="I51" s="1237"/>
      <c r="J51" s="1238"/>
      <c r="K51" s="63" t="s">
        <v>504</v>
      </c>
      <c r="L51" s="64" t="s">
        <v>504</v>
      </c>
      <c r="M51" s="64" t="s">
        <v>504</v>
      </c>
      <c r="N51" s="64" t="s">
        <v>504</v>
      </c>
      <c r="O51" s="65" t="s">
        <v>504</v>
      </c>
      <c r="P51" s="48"/>
      <c r="Q51" s="48"/>
      <c r="R51" s="48"/>
      <c r="S51" s="48"/>
      <c r="T51" s="48"/>
      <c r="U51" s="48"/>
    </row>
    <row r="52" spans="1:21" ht="30.75" customHeight="1" x14ac:dyDescent="0.15">
      <c r="A52" s="48"/>
      <c r="B52" s="1235" t="s">
        <v>18</v>
      </c>
      <c r="C52" s="1236"/>
      <c r="D52" s="66"/>
      <c r="E52" s="1237" t="s">
        <v>19</v>
      </c>
      <c r="F52" s="1237"/>
      <c r="G52" s="1237"/>
      <c r="H52" s="1237"/>
      <c r="I52" s="1237"/>
      <c r="J52" s="1238"/>
      <c r="K52" s="63">
        <v>2053</v>
      </c>
      <c r="L52" s="64">
        <v>2011</v>
      </c>
      <c r="M52" s="64">
        <v>1998</v>
      </c>
      <c r="N52" s="64">
        <v>2005</v>
      </c>
      <c r="O52" s="65">
        <v>2049</v>
      </c>
      <c r="P52" s="48"/>
      <c r="Q52" s="48"/>
      <c r="R52" s="48"/>
      <c r="S52" s="48"/>
      <c r="T52" s="48"/>
      <c r="U52" s="48"/>
    </row>
    <row r="53" spans="1:21" ht="30.75" customHeight="1" thickBot="1" x14ac:dyDescent="0.2">
      <c r="A53" s="48"/>
      <c r="B53" s="1239" t="s">
        <v>20</v>
      </c>
      <c r="C53" s="1240"/>
      <c r="D53" s="67"/>
      <c r="E53" s="1241" t="s">
        <v>21</v>
      </c>
      <c r="F53" s="1241"/>
      <c r="G53" s="1241"/>
      <c r="H53" s="1241"/>
      <c r="I53" s="1241"/>
      <c r="J53" s="1242"/>
      <c r="K53" s="68">
        <v>1305</v>
      </c>
      <c r="L53" s="69">
        <v>1169</v>
      </c>
      <c r="M53" s="69">
        <v>1201</v>
      </c>
      <c r="N53" s="69">
        <v>1101</v>
      </c>
      <c r="O53" s="70">
        <v>1036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43" t="s">
        <v>24</v>
      </c>
      <c r="C57" s="1244"/>
      <c r="D57" s="1247" t="s">
        <v>25</v>
      </c>
      <c r="E57" s="1248"/>
      <c r="F57" s="1248"/>
      <c r="G57" s="1248"/>
      <c r="H57" s="1248"/>
      <c r="I57" s="1248"/>
      <c r="J57" s="1249"/>
      <c r="K57" s="82" t="s">
        <v>586</v>
      </c>
      <c r="L57" s="83" t="s">
        <v>586</v>
      </c>
      <c r="M57" s="83" t="s">
        <v>586</v>
      </c>
      <c r="N57" s="83" t="s">
        <v>586</v>
      </c>
      <c r="O57" s="84" t="s">
        <v>586</v>
      </c>
    </row>
    <row r="58" spans="1:21" ht="31.5" customHeight="1" thickBot="1" x14ac:dyDescent="0.2">
      <c r="B58" s="1245"/>
      <c r="C58" s="1246"/>
      <c r="D58" s="1250" t="s">
        <v>26</v>
      </c>
      <c r="E58" s="1251"/>
      <c r="F58" s="1251"/>
      <c r="G58" s="1251"/>
      <c r="H58" s="1251"/>
      <c r="I58" s="1251"/>
      <c r="J58" s="1252"/>
      <c r="K58" s="85" t="s">
        <v>586</v>
      </c>
      <c r="L58" s="86" t="s">
        <v>586</v>
      </c>
      <c r="M58" s="86" t="s">
        <v>586</v>
      </c>
      <c r="N58" s="86" t="s">
        <v>586</v>
      </c>
      <c r="O58" s="87" t="s">
        <v>586</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GlaML/+j50hKSqdd0H7+o5Gr4xnqBCyv0g+0ZeOa7HXS5GnZaWnXnF45iLVm81YsOAolrRnQHy2ApPT/t+AA==" saltValue="lAWp4hvMiGLbyGNdBp+qA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546</v>
      </c>
      <c r="J40" s="99" t="s">
        <v>547</v>
      </c>
      <c r="K40" s="99" t="s">
        <v>548</v>
      </c>
      <c r="L40" s="99" t="s">
        <v>549</v>
      </c>
      <c r="M40" s="100" t="s">
        <v>550</v>
      </c>
    </row>
    <row r="41" spans="2:13" ht="27.75" customHeight="1" x14ac:dyDescent="0.15">
      <c r="B41" s="1273" t="s">
        <v>29</v>
      </c>
      <c r="C41" s="1274"/>
      <c r="D41" s="101"/>
      <c r="E41" s="1275" t="s">
        <v>30</v>
      </c>
      <c r="F41" s="1275"/>
      <c r="G41" s="1275"/>
      <c r="H41" s="1276"/>
      <c r="I41" s="102">
        <v>20805</v>
      </c>
      <c r="J41" s="103">
        <v>21118</v>
      </c>
      <c r="K41" s="103">
        <v>20222</v>
      </c>
      <c r="L41" s="103">
        <v>20704</v>
      </c>
      <c r="M41" s="104">
        <v>19716</v>
      </c>
    </row>
    <row r="42" spans="2:13" ht="27.75" customHeight="1" x14ac:dyDescent="0.15">
      <c r="B42" s="1263"/>
      <c r="C42" s="1264"/>
      <c r="D42" s="105"/>
      <c r="E42" s="1267" t="s">
        <v>31</v>
      </c>
      <c r="F42" s="1267"/>
      <c r="G42" s="1267"/>
      <c r="H42" s="1268"/>
      <c r="I42" s="106">
        <v>962</v>
      </c>
      <c r="J42" s="107">
        <v>3</v>
      </c>
      <c r="K42" s="107" t="s">
        <v>504</v>
      </c>
      <c r="L42" s="107" t="s">
        <v>504</v>
      </c>
      <c r="M42" s="108" t="s">
        <v>504</v>
      </c>
    </row>
    <row r="43" spans="2:13" ht="27.75" customHeight="1" x14ac:dyDescent="0.15">
      <c r="B43" s="1263"/>
      <c r="C43" s="1264"/>
      <c r="D43" s="105"/>
      <c r="E43" s="1267" t="s">
        <v>32</v>
      </c>
      <c r="F43" s="1267"/>
      <c r="G43" s="1267"/>
      <c r="H43" s="1268"/>
      <c r="I43" s="106">
        <v>6000</v>
      </c>
      <c r="J43" s="107">
        <v>8313</v>
      </c>
      <c r="K43" s="107">
        <v>4965</v>
      </c>
      <c r="L43" s="107">
        <v>5080</v>
      </c>
      <c r="M43" s="108">
        <v>4761</v>
      </c>
    </row>
    <row r="44" spans="2:13" ht="27.75" customHeight="1" x14ac:dyDescent="0.15">
      <c r="B44" s="1263"/>
      <c r="C44" s="1264"/>
      <c r="D44" s="105"/>
      <c r="E44" s="1267" t="s">
        <v>33</v>
      </c>
      <c r="F44" s="1267"/>
      <c r="G44" s="1267"/>
      <c r="H44" s="1268"/>
      <c r="I44" s="106">
        <v>477</v>
      </c>
      <c r="J44" s="107">
        <v>679</v>
      </c>
      <c r="K44" s="107">
        <v>802</v>
      </c>
      <c r="L44" s="107">
        <v>855</v>
      </c>
      <c r="M44" s="108">
        <v>814</v>
      </c>
    </row>
    <row r="45" spans="2:13" ht="27.75" customHeight="1" x14ac:dyDescent="0.15">
      <c r="B45" s="1263"/>
      <c r="C45" s="1264"/>
      <c r="D45" s="105"/>
      <c r="E45" s="1267" t="s">
        <v>34</v>
      </c>
      <c r="F45" s="1267"/>
      <c r="G45" s="1267"/>
      <c r="H45" s="1268"/>
      <c r="I45" s="106">
        <v>4553</v>
      </c>
      <c r="J45" s="107">
        <v>3965</v>
      </c>
      <c r="K45" s="107">
        <v>3942</v>
      </c>
      <c r="L45" s="107">
        <v>3268</v>
      </c>
      <c r="M45" s="108">
        <v>3936</v>
      </c>
    </row>
    <row r="46" spans="2:13" ht="27.75" customHeight="1" x14ac:dyDescent="0.15">
      <c r="B46" s="1263"/>
      <c r="C46" s="1264"/>
      <c r="D46" s="109"/>
      <c r="E46" s="1267" t="s">
        <v>35</v>
      </c>
      <c r="F46" s="1267"/>
      <c r="G46" s="1267"/>
      <c r="H46" s="1268"/>
      <c r="I46" s="106" t="s">
        <v>504</v>
      </c>
      <c r="J46" s="107" t="s">
        <v>504</v>
      </c>
      <c r="K46" s="107" t="s">
        <v>504</v>
      </c>
      <c r="L46" s="107" t="s">
        <v>504</v>
      </c>
      <c r="M46" s="108" t="s">
        <v>504</v>
      </c>
    </row>
    <row r="47" spans="2:13" ht="27.75" customHeight="1" x14ac:dyDescent="0.15">
      <c r="B47" s="1263"/>
      <c r="C47" s="1264"/>
      <c r="D47" s="110"/>
      <c r="E47" s="1277" t="s">
        <v>36</v>
      </c>
      <c r="F47" s="1278"/>
      <c r="G47" s="1278"/>
      <c r="H47" s="1279"/>
      <c r="I47" s="106" t="s">
        <v>504</v>
      </c>
      <c r="J47" s="107" t="s">
        <v>504</v>
      </c>
      <c r="K47" s="107" t="s">
        <v>504</v>
      </c>
      <c r="L47" s="107" t="s">
        <v>504</v>
      </c>
      <c r="M47" s="108" t="s">
        <v>504</v>
      </c>
    </row>
    <row r="48" spans="2:13" ht="27.75" customHeight="1" x14ac:dyDescent="0.15">
      <c r="B48" s="1263"/>
      <c r="C48" s="1264"/>
      <c r="D48" s="105"/>
      <c r="E48" s="1267" t="s">
        <v>37</v>
      </c>
      <c r="F48" s="1267"/>
      <c r="G48" s="1267"/>
      <c r="H48" s="1268"/>
      <c r="I48" s="106" t="s">
        <v>504</v>
      </c>
      <c r="J48" s="107" t="s">
        <v>504</v>
      </c>
      <c r="K48" s="107" t="s">
        <v>504</v>
      </c>
      <c r="L48" s="107" t="s">
        <v>504</v>
      </c>
      <c r="M48" s="108" t="s">
        <v>504</v>
      </c>
    </row>
    <row r="49" spans="2:13" ht="27.75" customHeight="1" x14ac:dyDescent="0.15">
      <c r="B49" s="1265"/>
      <c r="C49" s="1266"/>
      <c r="D49" s="105"/>
      <c r="E49" s="1267" t="s">
        <v>38</v>
      </c>
      <c r="F49" s="1267"/>
      <c r="G49" s="1267"/>
      <c r="H49" s="1268"/>
      <c r="I49" s="106" t="s">
        <v>504</v>
      </c>
      <c r="J49" s="107" t="s">
        <v>504</v>
      </c>
      <c r="K49" s="107" t="s">
        <v>504</v>
      </c>
      <c r="L49" s="107" t="s">
        <v>504</v>
      </c>
      <c r="M49" s="108" t="s">
        <v>504</v>
      </c>
    </row>
    <row r="50" spans="2:13" ht="27.75" customHeight="1" x14ac:dyDescent="0.15">
      <c r="B50" s="1261" t="s">
        <v>39</v>
      </c>
      <c r="C50" s="1262"/>
      <c r="D50" s="111"/>
      <c r="E50" s="1267" t="s">
        <v>40</v>
      </c>
      <c r="F50" s="1267"/>
      <c r="G50" s="1267"/>
      <c r="H50" s="1268"/>
      <c r="I50" s="106">
        <v>13733</v>
      </c>
      <c r="J50" s="107">
        <v>14884</v>
      </c>
      <c r="K50" s="107">
        <v>15007</v>
      </c>
      <c r="L50" s="107">
        <v>15617</v>
      </c>
      <c r="M50" s="108">
        <v>16164</v>
      </c>
    </row>
    <row r="51" spans="2:13" ht="27.75" customHeight="1" x14ac:dyDescent="0.15">
      <c r="B51" s="1263"/>
      <c r="C51" s="1264"/>
      <c r="D51" s="105"/>
      <c r="E51" s="1267" t="s">
        <v>41</v>
      </c>
      <c r="F51" s="1267"/>
      <c r="G51" s="1267"/>
      <c r="H51" s="1268"/>
      <c r="I51" s="106">
        <v>554</v>
      </c>
      <c r="J51" s="107">
        <v>465</v>
      </c>
      <c r="K51" s="107">
        <v>384</v>
      </c>
      <c r="L51" s="107">
        <v>304</v>
      </c>
      <c r="M51" s="108">
        <v>450</v>
      </c>
    </row>
    <row r="52" spans="2:13" ht="27.75" customHeight="1" x14ac:dyDescent="0.15">
      <c r="B52" s="1265"/>
      <c r="C52" s="1266"/>
      <c r="D52" s="105"/>
      <c r="E52" s="1267" t="s">
        <v>42</v>
      </c>
      <c r="F52" s="1267"/>
      <c r="G52" s="1267"/>
      <c r="H52" s="1268"/>
      <c r="I52" s="106">
        <v>19233</v>
      </c>
      <c r="J52" s="107">
        <v>18907</v>
      </c>
      <c r="K52" s="107">
        <v>19405</v>
      </c>
      <c r="L52" s="107">
        <v>19024</v>
      </c>
      <c r="M52" s="108">
        <v>19668</v>
      </c>
    </row>
    <row r="53" spans="2:13" ht="27.75" customHeight="1" thickBot="1" x14ac:dyDescent="0.2">
      <c r="B53" s="1269" t="s">
        <v>43</v>
      </c>
      <c r="C53" s="1270"/>
      <c r="D53" s="112"/>
      <c r="E53" s="1271" t="s">
        <v>44</v>
      </c>
      <c r="F53" s="1271"/>
      <c r="G53" s="1271"/>
      <c r="H53" s="1272"/>
      <c r="I53" s="113">
        <v>-723</v>
      </c>
      <c r="J53" s="114">
        <v>-178</v>
      </c>
      <c r="K53" s="114">
        <v>-4865</v>
      </c>
      <c r="L53" s="114">
        <v>-5038</v>
      </c>
      <c r="M53" s="115">
        <v>-7055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FQgXubVTt0h39HnNgD+SpXfujiJf9H6PA8nVgAd03cIBLlsvzlBhyA7D8msiadCEt8Q8nc4gagqYhjubTkkew==" saltValue="zdss2L6EDpprt39u/z7F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88" t="s">
        <v>47</v>
      </c>
      <c r="D55" s="1288"/>
      <c r="E55" s="1289"/>
      <c r="F55" s="127">
        <v>7591</v>
      </c>
      <c r="G55" s="127">
        <v>5750</v>
      </c>
      <c r="H55" s="128">
        <v>5802</v>
      </c>
    </row>
    <row r="56" spans="2:8" ht="52.5" customHeight="1" x14ac:dyDescent="0.15">
      <c r="B56" s="129"/>
      <c r="C56" s="1290" t="s">
        <v>48</v>
      </c>
      <c r="D56" s="1290"/>
      <c r="E56" s="1291"/>
      <c r="F56" s="130">
        <v>1924</v>
      </c>
      <c r="G56" s="130">
        <v>2431</v>
      </c>
      <c r="H56" s="131">
        <v>2640</v>
      </c>
    </row>
    <row r="57" spans="2:8" ht="53.25" customHeight="1" x14ac:dyDescent="0.15">
      <c r="B57" s="129"/>
      <c r="C57" s="1292" t="s">
        <v>49</v>
      </c>
      <c r="D57" s="1292"/>
      <c r="E57" s="1293"/>
      <c r="F57" s="132">
        <v>7464</v>
      </c>
      <c r="G57" s="132">
        <v>9257</v>
      </c>
      <c r="H57" s="133">
        <v>8778</v>
      </c>
    </row>
    <row r="58" spans="2:8" ht="45.75" customHeight="1" x14ac:dyDescent="0.15">
      <c r="B58" s="134"/>
      <c r="C58" s="1280" t="s">
        <v>581</v>
      </c>
      <c r="D58" s="1281"/>
      <c r="E58" s="1282"/>
      <c r="F58" s="135">
        <v>2863</v>
      </c>
      <c r="G58" s="135">
        <v>2862</v>
      </c>
      <c r="H58" s="136">
        <v>2862</v>
      </c>
    </row>
    <row r="59" spans="2:8" ht="45.75" customHeight="1" x14ac:dyDescent="0.15">
      <c r="B59" s="134"/>
      <c r="C59" s="1280" t="s">
        <v>582</v>
      </c>
      <c r="D59" s="1281"/>
      <c r="E59" s="1282"/>
      <c r="F59" s="135">
        <v>1006</v>
      </c>
      <c r="G59" s="135">
        <v>2397</v>
      </c>
      <c r="H59" s="136">
        <v>2287</v>
      </c>
    </row>
    <row r="60" spans="2:8" ht="45.75" customHeight="1" x14ac:dyDescent="0.15">
      <c r="B60" s="134"/>
      <c r="C60" s="1280" t="s">
        <v>583</v>
      </c>
      <c r="D60" s="1281"/>
      <c r="E60" s="1282"/>
      <c r="F60" s="135">
        <v>980</v>
      </c>
      <c r="G60" s="135">
        <v>1391</v>
      </c>
      <c r="H60" s="136">
        <v>1051</v>
      </c>
    </row>
    <row r="61" spans="2:8" ht="45.75" customHeight="1" x14ac:dyDescent="0.15">
      <c r="B61" s="134"/>
      <c r="C61" s="1280" t="s">
        <v>584</v>
      </c>
      <c r="D61" s="1281"/>
      <c r="E61" s="1282"/>
      <c r="F61" s="135">
        <v>710</v>
      </c>
      <c r="G61" s="135">
        <v>713</v>
      </c>
      <c r="H61" s="136">
        <v>698</v>
      </c>
    </row>
    <row r="62" spans="2:8" ht="45.75" customHeight="1" thickBot="1" x14ac:dyDescent="0.2">
      <c r="B62" s="137"/>
      <c r="C62" s="1283" t="s">
        <v>585</v>
      </c>
      <c r="D62" s="1284"/>
      <c r="E62" s="1285"/>
      <c r="F62" s="138">
        <v>593</v>
      </c>
      <c r="G62" s="138">
        <v>595</v>
      </c>
      <c r="H62" s="139">
        <v>596</v>
      </c>
    </row>
    <row r="63" spans="2:8" ht="52.5" customHeight="1" thickBot="1" x14ac:dyDescent="0.2">
      <c r="B63" s="140"/>
      <c r="C63" s="1286" t="s">
        <v>50</v>
      </c>
      <c r="D63" s="1286"/>
      <c r="E63" s="1287"/>
      <c r="F63" s="141">
        <v>16979</v>
      </c>
      <c r="G63" s="141">
        <v>17437</v>
      </c>
      <c r="H63" s="142">
        <v>17221</v>
      </c>
    </row>
    <row r="64" spans="2:8" ht="15" customHeight="1" x14ac:dyDescent="0.15"/>
    <row r="65" ht="0" hidden="1" customHeight="1" x14ac:dyDescent="0.15"/>
    <row r="66" ht="0" hidden="1" customHeight="1" x14ac:dyDescent="0.15"/>
  </sheetData>
  <sheetProtection algorithmName="SHA-512" hashValue="EUgYnEO6sYf3cBBD6oMhVm/7neOgkMKncjPQlqVNCMhRFTy2wY85JM2TiNBTK5cF9HgUzcF9xbnL3DfJrTPe0w==" saltValue="cPLXaAUz2ltcMM23BIJJ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595</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00"/>
      <c r="H50" s="1300"/>
      <c r="I50" s="1300"/>
      <c r="J50" s="1300"/>
      <c r="K50" s="404"/>
      <c r="L50" s="404"/>
      <c r="M50" s="405"/>
      <c r="N50" s="405"/>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299" t="s">
        <v>546</v>
      </c>
      <c r="BQ50" s="1299"/>
      <c r="BR50" s="1299"/>
      <c r="BS50" s="1299"/>
      <c r="BT50" s="1299"/>
      <c r="BU50" s="1299"/>
      <c r="BV50" s="1299"/>
      <c r="BW50" s="1299"/>
      <c r="BX50" s="1299" t="s">
        <v>547</v>
      </c>
      <c r="BY50" s="1299"/>
      <c r="BZ50" s="1299"/>
      <c r="CA50" s="1299"/>
      <c r="CB50" s="1299"/>
      <c r="CC50" s="1299"/>
      <c r="CD50" s="1299"/>
      <c r="CE50" s="1299"/>
      <c r="CF50" s="1299" t="s">
        <v>548</v>
      </c>
      <c r="CG50" s="1299"/>
      <c r="CH50" s="1299"/>
      <c r="CI50" s="1299"/>
      <c r="CJ50" s="1299"/>
      <c r="CK50" s="1299"/>
      <c r="CL50" s="1299"/>
      <c r="CM50" s="1299"/>
      <c r="CN50" s="1299" t="s">
        <v>549</v>
      </c>
      <c r="CO50" s="1299"/>
      <c r="CP50" s="1299"/>
      <c r="CQ50" s="1299"/>
      <c r="CR50" s="1299"/>
      <c r="CS50" s="1299"/>
      <c r="CT50" s="1299"/>
      <c r="CU50" s="1299"/>
      <c r="CV50" s="1299" t="s">
        <v>550</v>
      </c>
      <c r="CW50" s="1299"/>
      <c r="CX50" s="1299"/>
      <c r="CY50" s="1299"/>
      <c r="CZ50" s="1299"/>
      <c r="DA50" s="1299"/>
      <c r="DB50" s="1299"/>
      <c r="DC50" s="1299"/>
    </row>
    <row r="51" spans="1:109" ht="13.5" customHeight="1" x14ac:dyDescent="0.15">
      <c r="B51" s="394"/>
      <c r="G51" s="1302"/>
      <c r="H51" s="1302"/>
      <c r="I51" s="1316"/>
      <c r="J51" s="1316"/>
      <c r="K51" s="1301"/>
      <c r="L51" s="1301"/>
      <c r="M51" s="1301"/>
      <c r="N51" s="1301"/>
      <c r="AM51" s="403"/>
      <c r="AN51" s="1297" t="s">
        <v>597</v>
      </c>
      <c r="AO51" s="1297"/>
      <c r="AP51" s="1297"/>
      <c r="AQ51" s="1297"/>
      <c r="AR51" s="1297"/>
      <c r="AS51" s="1297"/>
      <c r="AT51" s="1297"/>
      <c r="AU51" s="1297"/>
      <c r="AV51" s="1297"/>
      <c r="AW51" s="1297"/>
      <c r="AX51" s="1297"/>
      <c r="AY51" s="1297"/>
      <c r="AZ51" s="1297"/>
      <c r="BA51" s="1297"/>
      <c r="BB51" s="1297" t="s">
        <v>598</v>
      </c>
      <c r="BC51" s="1297"/>
      <c r="BD51" s="1297"/>
      <c r="BE51" s="1297"/>
      <c r="BF51" s="1297"/>
      <c r="BG51" s="1297"/>
      <c r="BH51" s="1297"/>
      <c r="BI51" s="1297"/>
      <c r="BJ51" s="1297"/>
      <c r="BK51" s="1297"/>
      <c r="BL51" s="1297"/>
      <c r="BM51" s="1297"/>
      <c r="BN51" s="1297"/>
      <c r="BO51" s="1297"/>
      <c r="BP51" s="1306"/>
      <c r="BQ51" s="1294"/>
      <c r="BR51" s="1294"/>
      <c r="BS51" s="1294"/>
      <c r="BT51" s="1294"/>
      <c r="BU51" s="1294"/>
      <c r="BV51" s="1294"/>
      <c r="BW51" s="1294"/>
      <c r="BX51" s="1306"/>
      <c r="BY51" s="1294"/>
      <c r="BZ51" s="1294"/>
      <c r="CA51" s="1294"/>
      <c r="CB51" s="1294"/>
      <c r="CC51" s="1294"/>
      <c r="CD51" s="1294"/>
      <c r="CE51" s="1294"/>
      <c r="CF51" s="1294"/>
      <c r="CG51" s="1294"/>
      <c r="CH51" s="1294"/>
      <c r="CI51" s="1294"/>
      <c r="CJ51" s="1294"/>
      <c r="CK51" s="1294"/>
      <c r="CL51" s="1294"/>
      <c r="CM51" s="1294"/>
      <c r="CN51" s="1294"/>
      <c r="CO51" s="1294"/>
      <c r="CP51" s="1294"/>
      <c r="CQ51" s="1294"/>
      <c r="CR51" s="1294"/>
      <c r="CS51" s="1294"/>
      <c r="CT51" s="1294"/>
      <c r="CU51" s="1294"/>
      <c r="CV51" s="1294"/>
      <c r="CW51" s="1294"/>
      <c r="CX51" s="1294"/>
      <c r="CY51" s="1294"/>
      <c r="CZ51" s="1294"/>
      <c r="DA51" s="1294"/>
      <c r="DB51" s="1294"/>
      <c r="DC51" s="1294"/>
    </row>
    <row r="52" spans="1:109" x14ac:dyDescent="0.15">
      <c r="B52" s="394"/>
      <c r="G52" s="1302"/>
      <c r="H52" s="1302"/>
      <c r="I52" s="1316"/>
      <c r="J52" s="1316"/>
      <c r="K52" s="1301"/>
      <c r="L52" s="1301"/>
      <c r="M52" s="1301"/>
      <c r="N52" s="1301"/>
      <c r="AM52" s="403"/>
      <c r="AN52" s="1297"/>
      <c r="AO52" s="1297"/>
      <c r="AP52" s="1297"/>
      <c r="AQ52" s="1297"/>
      <c r="AR52" s="1297"/>
      <c r="AS52" s="1297"/>
      <c r="AT52" s="1297"/>
      <c r="AU52" s="1297"/>
      <c r="AV52" s="1297"/>
      <c r="AW52" s="1297"/>
      <c r="AX52" s="1297"/>
      <c r="AY52" s="1297"/>
      <c r="AZ52" s="1297"/>
      <c r="BA52" s="1297"/>
      <c r="BB52" s="1297"/>
      <c r="BC52" s="1297"/>
      <c r="BD52" s="1297"/>
      <c r="BE52" s="1297"/>
      <c r="BF52" s="1297"/>
      <c r="BG52" s="1297"/>
      <c r="BH52" s="1297"/>
      <c r="BI52" s="1297"/>
      <c r="BJ52" s="1297"/>
      <c r="BK52" s="1297"/>
      <c r="BL52" s="1297"/>
      <c r="BM52" s="1297"/>
      <c r="BN52" s="1297"/>
      <c r="BO52" s="1297"/>
      <c r="BP52" s="1294"/>
      <c r="BQ52" s="1294"/>
      <c r="BR52" s="1294"/>
      <c r="BS52" s="1294"/>
      <c r="BT52" s="1294"/>
      <c r="BU52" s="1294"/>
      <c r="BV52" s="1294"/>
      <c r="BW52" s="1294"/>
      <c r="BX52" s="1294"/>
      <c r="BY52" s="1294"/>
      <c r="BZ52" s="1294"/>
      <c r="CA52" s="1294"/>
      <c r="CB52" s="1294"/>
      <c r="CC52" s="1294"/>
      <c r="CD52" s="1294"/>
      <c r="CE52" s="1294"/>
      <c r="CF52" s="1294"/>
      <c r="CG52" s="1294"/>
      <c r="CH52" s="1294"/>
      <c r="CI52" s="1294"/>
      <c r="CJ52" s="1294"/>
      <c r="CK52" s="1294"/>
      <c r="CL52" s="1294"/>
      <c r="CM52" s="1294"/>
      <c r="CN52" s="1294"/>
      <c r="CO52" s="1294"/>
      <c r="CP52" s="1294"/>
      <c r="CQ52" s="1294"/>
      <c r="CR52" s="1294"/>
      <c r="CS52" s="1294"/>
      <c r="CT52" s="1294"/>
      <c r="CU52" s="1294"/>
      <c r="CV52" s="1294"/>
      <c r="CW52" s="1294"/>
      <c r="CX52" s="1294"/>
      <c r="CY52" s="1294"/>
      <c r="CZ52" s="1294"/>
      <c r="DA52" s="1294"/>
      <c r="DB52" s="1294"/>
      <c r="DC52" s="1294"/>
    </row>
    <row r="53" spans="1:109" x14ac:dyDescent="0.15">
      <c r="A53" s="402"/>
      <c r="B53" s="394"/>
      <c r="G53" s="1302"/>
      <c r="H53" s="1302"/>
      <c r="I53" s="1300"/>
      <c r="J53" s="1300"/>
      <c r="K53" s="1301"/>
      <c r="L53" s="1301"/>
      <c r="M53" s="1301"/>
      <c r="N53" s="1301"/>
      <c r="AM53" s="403"/>
      <c r="AN53" s="1297"/>
      <c r="AO53" s="1297"/>
      <c r="AP53" s="1297"/>
      <c r="AQ53" s="1297"/>
      <c r="AR53" s="1297"/>
      <c r="AS53" s="1297"/>
      <c r="AT53" s="1297"/>
      <c r="AU53" s="1297"/>
      <c r="AV53" s="1297"/>
      <c r="AW53" s="1297"/>
      <c r="AX53" s="1297"/>
      <c r="AY53" s="1297"/>
      <c r="AZ53" s="1297"/>
      <c r="BA53" s="1297"/>
      <c r="BB53" s="1297" t="s">
        <v>599</v>
      </c>
      <c r="BC53" s="1297"/>
      <c r="BD53" s="1297"/>
      <c r="BE53" s="1297"/>
      <c r="BF53" s="1297"/>
      <c r="BG53" s="1297"/>
      <c r="BH53" s="1297"/>
      <c r="BI53" s="1297"/>
      <c r="BJ53" s="1297"/>
      <c r="BK53" s="1297"/>
      <c r="BL53" s="1297"/>
      <c r="BM53" s="1297"/>
      <c r="BN53" s="1297"/>
      <c r="BO53" s="1297"/>
      <c r="BP53" s="1306"/>
      <c r="BQ53" s="1294"/>
      <c r="BR53" s="1294"/>
      <c r="BS53" s="1294"/>
      <c r="BT53" s="1294"/>
      <c r="BU53" s="1294"/>
      <c r="BV53" s="1294"/>
      <c r="BW53" s="1294"/>
      <c r="BX53" s="1306"/>
      <c r="BY53" s="1294"/>
      <c r="BZ53" s="1294"/>
      <c r="CA53" s="1294"/>
      <c r="CB53" s="1294"/>
      <c r="CC53" s="1294"/>
      <c r="CD53" s="1294"/>
      <c r="CE53" s="1294"/>
      <c r="CF53" s="1294">
        <v>53.9</v>
      </c>
      <c r="CG53" s="1294"/>
      <c r="CH53" s="1294"/>
      <c r="CI53" s="1294"/>
      <c r="CJ53" s="1294"/>
      <c r="CK53" s="1294"/>
      <c r="CL53" s="1294"/>
      <c r="CM53" s="1294"/>
      <c r="CN53" s="1294">
        <v>54.4</v>
      </c>
      <c r="CO53" s="1294"/>
      <c r="CP53" s="1294"/>
      <c r="CQ53" s="1294"/>
      <c r="CR53" s="1294"/>
      <c r="CS53" s="1294"/>
      <c r="CT53" s="1294"/>
      <c r="CU53" s="1294"/>
      <c r="CV53" s="1294">
        <v>55.8</v>
      </c>
      <c r="CW53" s="1294"/>
      <c r="CX53" s="1294"/>
      <c r="CY53" s="1294"/>
      <c r="CZ53" s="1294"/>
      <c r="DA53" s="1294"/>
      <c r="DB53" s="1294"/>
      <c r="DC53" s="1294"/>
    </row>
    <row r="54" spans="1:109" x14ac:dyDescent="0.15">
      <c r="A54" s="402"/>
      <c r="B54" s="394"/>
      <c r="G54" s="1302"/>
      <c r="H54" s="1302"/>
      <c r="I54" s="1300"/>
      <c r="J54" s="1300"/>
      <c r="K54" s="1301"/>
      <c r="L54" s="1301"/>
      <c r="M54" s="1301"/>
      <c r="N54" s="1301"/>
      <c r="AM54" s="403"/>
      <c r="AN54" s="1297"/>
      <c r="AO54" s="1297"/>
      <c r="AP54" s="1297"/>
      <c r="AQ54" s="1297"/>
      <c r="AR54" s="1297"/>
      <c r="AS54" s="1297"/>
      <c r="AT54" s="1297"/>
      <c r="AU54" s="1297"/>
      <c r="AV54" s="1297"/>
      <c r="AW54" s="1297"/>
      <c r="AX54" s="1297"/>
      <c r="AY54" s="1297"/>
      <c r="AZ54" s="1297"/>
      <c r="BA54" s="1297"/>
      <c r="BB54" s="1297"/>
      <c r="BC54" s="1297"/>
      <c r="BD54" s="1297"/>
      <c r="BE54" s="1297"/>
      <c r="BF54" s="1297"/>
      <c r="BG54" s="1297"/>
      <c r="BH54" s="1297"/>
      <c r="BI54" s="1297"/>
      <c r="BJ54" s="1297"/>
      <c r="BK54" s="1297"/>
      <c r="BL54" s="1297"/>
      <c r="BM54" s="1297"/>
      <c r="BN54" s="1297"/>
      <c r="BO54" s="1297"/>
      <c r="BP54" s="1294"/>
      <c r="BQ54" s="1294"/>
      <c r="BR54" s="1294"/>
      <c r="BS54" s="1294"/>
      <c r="BT54" s="1294"/>
      <c r="BU54" s="1294"/>
      <c r="BV54" s="1294"/>
      <c r="BW54" s="1294"/>
      <c r="BX54" s="1294"/>
      <c r="BY54" s="1294"/>
      <c r="BZ54" s="1294"/>
      <c r="CA54" s="1294"/>
      <c r="CB54" s="1294"/>
      <c r="CC54" s="1294"/>
      <c r="CD54" s="1294"/>
      <c r="CE54" s="1294"/>
      <c r="CF54" s="1294"/>
      <c r="CG54" s="1294"/>
      <c r="CH54" s="1294"/>
      <c r="CI54" s="1294"/>
      <c r="CJ54" s="1294"/>
      <c r="CK54" s="1294"/>
      <c r="CL54" s="1294"/>
      <c r="CM54" s="1294"/>
      <c r="CN54" s="1294"/>
      <c r="CO54" s="1294"/>
      <c r="CP54" s="1294"/>
      <c r="CQ54" s="1294"/>
      <c r="CR54" s="1294"/>
      <c r="CS54" s="1294"/>
      <c r="CT54" s="1294"/>
      <c r="CU54" s="1294"/>
      <c r="CV54" s="1294"/>
      <c r="CW54" s="1294"/>
      <c r="CX54" s="1294"/>
      <c r="CY54" s="1294"/>
      <c r="CZ54" s="1294"/>
      <c r="DA54" s="1294"/>
      <c r="DB54" s="1294"/>
      <c r="DC54" s="1294"/>
    </row>
    <row r="55" spans="1:109" x14ac:dyDescent="0.15">
      <c r="A55" s="402"/>
      <c r="B55" s="394"/>
      <c r="G55" s="1300"/>
      <c r="H55" s="1300"/>
      <c r="I55" s="1300"/>
      <c r="J55" s="1300"/>
      <c r="K55" s="1301"/>
      <c r="L55" s="1301"/>
      <c r="M55" s="1301"/>
      <c r="N55" s="1301"/>
      <c r="AN55" s="1299" t="s">
        <v>600</v>
      </c>
      <c r="AO55" s="1299"/>
      <c r="AP55" s="1299"/>
      <c r="AQ55" s="1299"/>
      <c r="AR55" s="1299"/>
      <c r="AS55" s="1299"/>
      <c r="AT55" s="1299"/>
      <c r="AU55" s="1299"/>
      <c r="AV55" s="1299"/>
      <c r="AW55" s="1299"/>
      <c r="AX55" s="1299"/>
      <c r="AY55" s="1299"/>
      <c r="AZ55" s="1299"/>
      <c r="BA55" s="1299"/>
      <c r="BB55" s="1297" t="s">
        <v>598</v>
      </c>
      <c r="BC55" s="1297"/>
      <c r="BD55" s="1297"/>
      <c r="BE55" s="1297"/>
      <c r="BF55" s="1297"/>
      <c r="BG55" s="1297"/>
      <c r="BH55" s="1297"/>
      <c r="BI55" s="1297"/>
      <c r="BJ55" s="1297"/>
      <c r="BK55" s="1297"/>
      <c r="BL55" s="1297"/>
      <c r="BM55" s="1297"/>
      <c r="BN55" s="1297"/>
      <c r="BO55" s="1297"/>
      <c r="BP55" s="1306"/>
      <c r="BQ55" s="1294"/>
      <c r="BR55" s="1294"/>
      <c r="BS55" s="1294"/>
      <c r="BT55" s="1294"/>
      <c r="BU55" s="1294"/>
      <c r="BV55" s="1294"/>
      <c r="BW55" s="1294"/>
      <c r="BX55" s="1306"/>
      <c r="BY55" s="1294"/>
      <c r="BZ55" s="1294"/>
      <c r="CA55" s="1294"/>
      <c r="CB55" s="1294"/>
      <c r="CC55" s="1294"/>
      <c r="CD55" s="1294"/>
      <c r="CE55" s="1294"/>
      <c r="CF55" s="1294">
        <v>32.5</v>
      </c>
      <c r="CG55" s="1294"/>
      <c r="CH55" s="1294"/>
      <c r="CI55" s="1294"/>
      <c r="CJ55" s="1294"/>
      <c r="CK55" s="1294"/>
      <c r="CL55" s="1294"/>
      <c r="CM55" s="1294"/>
      <c r="CN55" s="1294">
        <v>30.2</v>
      </c>
      <c r="CO55" s="1294"/>
      <c r="CP55" s="1294"/>
      <c r="CQ55" s="1294"/>
      <c r="CR55" s="1294"/>
      <c r="CS55" s="1294"/>
      <c r="CT55" s="1294"/>
      <c r="CU55" s="1294"/>
      <c r="CV55" s="1294">
        <v>25.4</v>
      </c>
      <c r="CW55" s="1294"/>
      <c r="CX55" s="1294"/>
      <c r="CY55" s="1294"/>
      <c r="CZ55" s="1294"/>
      <c r="DA55" s="1294"/>
      <c r="DB55" s="1294"/>
      <c r="DC55" s="1294"/>
    </row>
    <row r="56" spans="1:109" x14ac:dyDescent="0.15">
      <c r="A56" s="402"/>
      <c r="B56" s="394"/>
      <c r="G56" s="1300"/>
      <c r="H56" s="1300"/>
      <c r="I56" s="1300"/>
      <c r="J56" s="1300"/>
      <c r="K56" s="1301"/>
      <c r="L56" s="1301"/>
      <c r="M56" s="1301"/>
      <c r="N56" s="1301"/>
      <c r="AN56" s="1299"/>
      <c r="AO56" s="1299"/>
      <c r="AP56" s="1299"/>
      <c r="AQ56" s="1299"/>
      <c r="AR56" s="1299"/>
      <c r="AS56" s="1299"/>
      <c r="AT56" s="1299"/>
      <c r="AU56" s="1299"/>
      <c r="AV56" s="1299"/>
      <c r="AW56" s="1299"/>
      <c r="AX56" s="1299"/>
      <c r="AY56" s="1299"/>
      <c r="AZ56" s="1299"/>
      <c r="BA56" s="1299"/>
      <c r="BB56" s="1297"/>
      <c r="BC56" s="1297"/>
      <c r="BD56" s="1297"/>
      <c r="BE56" s="1297"/>
      <c r="BF56" s="1297"/>
      <c r="BG56" s="1297"/>
      <c r="BH56" s="1297"/>
      <c r="BI56" s="1297"/>
      <c r="BJ56" s="1297"/>
      <c r="BK56" s="1297"/>
      <c r="BL56" s="1297"/>
      <c r="BM56" s="1297"/>
      <c r="BN56" s="1297"/>
      <c r="BO56" s="1297"/>
      <c r="BP56" s="1294"/>
      <c r="BQ56" s="1294"/>
      <c r="BR56" s="1294"/>
      <c r="BS56" s="1294"/>
      <c r="BT56" s="1294"/>
      <c r="BU56" s="1294"/>
      <c r="BV56" s="1294"/>
      <c r="BW56" s="1294"/>
      <c r="BX56" s="1294"/>
      <c r="BY56" s="1294"/>
      <c r="BZ56" s="1294"/>
      <c r="CA56" s="1294"/>
      <c r="CB56" s="1294"/>
      <c r="CC56" s="1294"/>
      <c r="CD56" s="1294"/>
      <c r="CE56" s="1294"/>
      <c r="CF56" s="1294"/>
      <c r="CG56" s="1294"/>
      <c r="CH56" s="1294"/>
      <c r="CI56" s="1294"/>
      <c r="CJ56" s="1294"/>
      <c r="CK56" s="1294"/>
      <c r="CL56" s="1294"/>
      <c r="CM56" s="1294"/>
      <c r="CN56" s="1294"/>
      <c r="CO56" s="1294"/>
      <c r="CP56" s="1294"/>
      <c r="CQ56" s="1294"/>
      <c r="CR56" s="1294"/>
      <c r="CS56" s="1294"/>
      <c r="CT56" s="1294"/>
      <c r="CU56" s="1294"/>
      <c r="CV56" s="1294"/>
      <c r="CW56" s="1294"/>
      <c r="CX56" s="1294"/>
      <c r="CY56" s="1294"/>
      <c r="CZ56" s="1294"/>
      <c r="DA56" s="1294"/>
      <c r="DB56" s="1294"/>
      <c r="DC56" s="1294"/>
    </row>
    <row r="57" spans="1:109" s="402" customFormat="1" x14ac:dyDescent="0.15">
      <c r="B57" s="406"/>
      <c r="G57" s="1300"/>
      <c r="H57" s="1300"/>
      <c r="I57" s="1295"/>
      <c r="J57" s="1295"/>
      <c r="K57" s="1301"/>
      <c r="L57" s="1301"/>
      <c r="M57" s="1301"/>
      <c r="N57" s="1301"/>
      <c r="AM57" s="387"/>
      <c r="AN57" s="1299"/>
      <c r="AO57" s="1299"/>
      <c r="AP57" s="1299"/>
      <c r="AQ57" s="1299"/>
      <c r="AR57" s="1299"/>
      <c r="AS57" s="1299"/>
      <c r="AT57" s="1299"/>
      <c r="AU57" s="1299"/>
      <c r="AV57" s="1299"/>
      <c r="AW57" s="1299"/>
      <c r="AX57" s="1299"/>
      <c r="AY57" s="1299"/>
      <c r="AZ57" s="1299"/>
      <c r="BA57" s="1299"/>
      <c r="BB57" s="1297" t="s">
        <v>599</v>
      </c>
      <c r="BC57" s="1297"/>
      <c r="BD57" s="1297"/>
      <c r="BE57" s="1297"/>
      <c r="BF57" s="1297"/>
      <c r="BG57" s="1297"/>
      <c r="BH57" s="1297"/>
      <c r="BI57" s="1297"/>
      <c r="BJ57" s="1297"/>
      <c r="BK57" s="1297"/>
      <c r="BL57" s="1297"/>
      <c r="BM57" s="1297"/>
      <c r="BN57" s="1297"/>
      <c r="BO57" s="1297"/>
      <c r="BP57" s="1306"/>
      <c r="BQ57" s="1294"/>
      <c r="BR57" s="1294"/>
      <c r="BS57" s="1294"/>
      <c r="BT57" s="1294"/>
      <c r="BU57" s="1294"/>
      <c r="BV57" s="1294"/>
      <c r="BW57" s="1294"/>
      <c r="BX57" s="1306"/>
      <c r="BY57" s="1294"/>
      <c r="BZ57" s="1294"/>
      <c r="CA57" s="1294"/>
      <c r="CB57" s="1294"/>
      <c r="CC57" s="1294"/>
      <c r="CD57" s="1294"/>
      <c r="CE57" s="1294"/>
      <c r="CF57" s="1294">
        <v>57</v>
      </c>
      <c r="CG57" s="1294"/>
      <c r="CH57" s="1294"/>
      <c r="CI57" s="1294"/>
      <c r="CJ57" s="1294"/>
      <c r="CK57" s="1294"/>
      <c r="CL57" s="1294"/>
      <c r="CM57" s="1294"/>
      <c r="CN57" s="1294">
        <v>58.9</v>
      </c>
      <c r="CO57" s="1294"/>
      <c r="CP57" s="1294"/>
      <c r="CQ57" s="1294"/>
      <c r="CR57" s="1294"/>
      <c r="CS57" s="1294"/>
      <c r="CT57" s="1294"/>
      <c r="CU57" s="1294"/>
      <c r="CV57" s="1294">
        <v>60.2</v>
      </c>
      <c r="CW57" s="1294"/>
      <c r="CX57" s="1294"/>
      <c r="CY57" s="1294"/>
      <c r="CZ57" s="1294"/>
      <c r="DA57" s="1294"/>
      <c r="DB57" s="1294"/>
      <c r="DC57" s="1294"/>
      <c r="DD57" s="407"/>
      <c r="DE57" s="406"/>
    </row>
    <row r="58" spans="1:109" s="402" customFormat="1" x14ac:dyDescent="0.15">
      <c r="A58" s="387"/>
      <c r="B58" s="406"/>
      <c r="G58" s="1300"/>
      <c r="H58" s="1300"/>
      <c r="I58" s="1295"/>
      <c r="J58" s="1295"/>
      <c r="K58" s="1301"/>
      <c r="L58" s="1301"/>
      <c r="M58" s="1301"/>
      <c r="N58" s="1301"/>
      <c r="AM58" s="387"/>
      <c r="AN58" s="1299"/>
      <c r="AO58" s="1299"/>
      <c r="AP58" s="1299"/>
      <c r="AQ58" s="1299"/>
      <c r="AR58" s="1299"/>
      <c r="AS58" s="1299"/>
      <c r="AT58" s="1299"/>
      <c r="AU58" s="1299"/>
      <c r="AV58" s="1299"/>
      <c r="AW58" s="1299"/>
      <c r="AX58" s="1299"/>
      <c r="AY58" s="1299"/>
      <c r="AZ58" s="1299"/>
      <c r="BA58" s="1299"/>
      <c r="BB58" s="1297"/>
      <c r="BC58" s="1297"/>
      <c r="BD58" s="1297"/>
      <c r="BE58" s="1297"/>
      <c r="BF58" s="1297"/>
      <c r="BG58" s="1297"/>
      <c r="BH58" s="1297"/>
      <c r="BI58" s="1297"/>
      <c r="BJ58" s="1297"/>
      <c r="BK58" s="1297"/>
      <c r="BL58" s="1297"/>
      <c r="BM58" s="1297"/>
      <c r="BN58" s="1297"/>
      <c r="BO58" s="1297"/>
      <c r="BP58" s="1294"/>
      <c r="BQ58" s="1294"/>
      <c r="BR58" s="1294"/>
      <c r="BS58" s="1294"/>
      <c r="BT58" s="1294"/>
      <c r="BU58" s="1294"/>
      <c r="BV58" s="1294"/>
      <c r="BW58" s="1294"/>
      <c r="BX58" s="1294"/>
      <c r="BY58" s="1294"/>
      <c r="BZ58" s="1294"/>
      <c r="CA58" s="1294"/>
      <c r="CB58" s="1294"/>
      <c r="CC58" s="1294"/>
      <c r="CD58" s="1294"/>
      <c r="CE58" s="1294"/>
      <c r="CF58" s="1294"/>
      <c r="CG58" s="1294"/>
      <c r="CH58" s="1294"/>
      <c r="CI58" s="1294"/>
      <c r="CJ58" s="1294"/>
      <c r="CK58" s="1294"/>
      <c r="CL58" s="1294"/>
      <c r="CM58" s="1294"/>
      <c r="CN58" s="1294"/>
      <c r="CO58" s="1294"/>
      <c r="CP58" s="1294"/>
      <c r="CQ58" s="1294"/>
      <c r="CR58" s="1294"/>
      <c r="CS58" s="1294"/>
      <c r="CT58" s="1294"/>
      <c r="CU58" s="1294"/>
      <c r="CV58" s="1294"/>
      <c r="CW58" s="1294"/>
      <c r="CX58" s="1294"/>
      <c r="CY58" s="1294"/>
      <c r="CZ58" s="1294"/>
      <c r="DA58" s="1294"/>
      <c r="DB58" s="1294"/>
      <c r="DC58" s="1294"/>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602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00"/>
      <c r="H72" s="1300"/>
      <c r="I72" s="1300"/>
      <c r="J72" s="1300"/>
      <c r="K72" s="404"/>
      <c r="L72" s="404"/>
      <c r="M72" s="405"/>
      <c r="N72" s="405"/>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299" t="s">
        <v>546</v>
      </c>
      <c r="BQ72" s="1299"/>
      <c r="BR72" s="1299"/>
      <c r="BS72" s="1299"/>
      <c r="BT72" s="1299"/>
      <c r="BU72" s="1299"/>
      <c r="BV72" s="1299"/>
      <c r="BW72" s="1299"/>
      <c r="BX72" s="1299" t="s">
        <v>547</v>
      </c>
      <c r="BY72" s="1299"/>
      <c r="BZ72" s="1299"/>
      <c r="CA72" s="1299"/>
      <c r="CB72" s="1299"/>
      <c r="CC72" s="1299"/>
      <c r="CD72" s="1299"/>
      <c r="CE72" s="1299"/>
      <c r="CF72" s="1299" t="s">
        <v>548</v>
      </c>
      <c r="CG72" s="1299"/>
      <c r="CH72" s="1299"/>
      <c r="CI72" s="1299"/>
      <c r="CJ72" s="1299"/>
      <c r="CK72" s="1299"/>
      <c r="CL72" s="1299"/>
      <c r="CM72" s="1299"/>
      <c r="CN72" s="1299" t="s">
        <v>549</v>
      </c>
      <c r="CO72" s="1299"/>
      <c r="CP72" s="1299"/>
      <c r="CQ72" s="1299"/>
      <c r="CR72" s="1299"/>
      <c r="CS72" s="1299"/>
      <c r="CT72" s="1299"/>
      <c r="CU72" s="1299"/>
      <c r="CV72" s="1299" t="s">
        <v>550</v>
      </c>
      <c r="CW72" s="1299"/>
      <c r="CX72" s="1299"/>
      <c r="CY72" s="1299"/>
      <c r="CZ72" s="1299"/>
      <c r="DA72" s="1299"/>
      <c r="DB72" s="1299"/>
      <c r="DC72" s="1299"/>
    </row>
    <row r="73" spans="2:107" x14ac:dyDescent="0.15">
      <c r="B73" s="394"/>
      <c r="G73" s="1302"/>
      <c r="H73" s="1302"/>
      <c r="I73" s="1302"/>
      <c r="J73" s="1302"/>
      <c r="K73" s="1298"/>
      <c r="L73" s="1298"/>
      <c r="M73" s="1298"/>
      <c r="N73" s="1298"/>
      <c r="AM73" s="403"/>
      <c r="AN73" s="1297" t="s">
        <v>597</v>
      </c>
      <c r="AO73" s="1297"/>
      <c r="AP73" s="1297"/>
      <c r="AQ73" s="1297"/>
      <c r="AR73" s="1297"/>
      <c r="AS73" s="1297"/>
      <c r="AT73" s="1297"/>
      <c r="AU73" s="1297"/>
      <c r="AV73" s="1297"/>
      <c r="AW73" s="1297"/>
      <c r="AX73" s="1297"/>
      <c r="AY73" s="1297"/>
      <c r="AZ73" s="1297"/>
      <c r="BA73" s="1297"/>
      <c r="BB73" s="1297" t="s">
        <v>598</v>
      </c>
      <c r="BC73" s="1297"/>
      <c r="BD73" s="1297"/>
      <c r="BE73" s="1297"/>
      <c r="BF73" s="1297"/>
      <c r="BG73" s="1297"/>
      <c r="BH73" s="1297"/>
      <c r="BI73" s="1297"/>
      <c r="BJ73" s="1297"/>
      <c r="BK73" s="1297"/>
      <c r="BL73" s="1297"/>
      <c r="BM73" s="1297"/>
      <c r="BN73" s="1297"/>
      <c r="BO73" s="1297"/>
      <c r="BP73" s="1294"/>
      <c r="BQ73" s="1294"/>
      <c r="BR73" s="1294"/>
      <c r="BS73" s="1294"/>
      <c r="BT73" s="1294"/>
      <c r="BU73" s="1294"/>
      <c r="BV73" s="1294"/>
      <c r="BW73" s="1294"/>
      <c r="BX73" s="1294"/>
      <c r="BY73" s="1294"/>
      <c r="BZ73" s="1294"/>
      <c r="CA73" s="1294"/>
      <c r="CB73" s="1294"/>
      <c r="CC73" s="1294"/>
      <c r="CD73" s="1294"/>
      <c r="CE73" s="1294"/>
      <c r="CF73" s="1294"/>
      <c r="CG73" s="1294"/>
      <c r="CH73" s="1294"/>
      <c r="CI73" s="1294"/>
      <c r="CJ73" s="1294"/>
      <c r="CK73" s="1294"/>
      <c r="CL73" s="1294"/>
      <c r="CM73" s="1294"/>
      <c r="CN73" s="1294"/>
      <c r="CO73" s="1294"/>
      <c r="CP73" s="1294"/>
      <c r="CQ73" s="1294"/>
      <c r="CR73" s="1294"/>
      <c r="CS73" s="1294"/>
      <c r="CT73" s="1294"/>
      <c r="CU73" s="1294"/>
      <c r="CV73" s="1294"/>
      <c r="CW73" s="1294"/>
      <c r="CX73" s="1294"/>
      <c r="CY73" s="1294"/>
      <c r="CZ73" s="1294"/>
      <c r="DA73" s="1294"/>
      <c r="DB73" s="1294"/>
      <c r="DC73" s="1294"/>
    </row>
    <row r="74" spans="2:107" x14ac:dyDescent="0.15">
      <c r="B74" s="394"/>
      <c r="G74" s="1302"/>
      <c r="H74" s="1302"/>
      <c r="I74" s="1302"/>
      <c r="J74" s="1302"/>
      <c r="K74" s="1298"/>
      <c r="L74" s="1298"/>
      <c r="M74" s="1298"/>
      <c r="N74" s="1298"/>
      <c r="AM74" s="403"/>
      <c r="AN74" s="1297"/>
      <c r="AO74" s="1297"/>
      <c r="AP74" s="1297"/>
      <c r="AQ74" s="1297"/>
      <c r="AR74" s="1297"/>
      <c r="AS74" s="1297"/>
      <c r="AT74" s="1297"/>
      <c r="AU74" s="1297"/>
      <c r="AV74" s="1297"/>
      <c r="AW74" s="1297"/>
      <c r="AX74" s="1297"/>
      <c r="AY74" s="1297"/>
      <c r="AZ74" s="1297"/>
      <c r="BA74" s="1297"/>
      <c r="BB74" s="1297"/>
      <c r="BC74" s="1297"/>
      <c r="BD74" s="1297"/>
      <c r="BE74" s="1297"/>
      <c r="BF74" s="1297"/>
      <c r="BG74" s="1297"/>
      <c r="BH74" s="1297"/>
      <c r="BI74" s="1297"/>
      <c r="BJ74" s="1297"/>
      <c r="BK74" s="1297"/>
      <c r="BL74" s="1297"/>
      <c r="BM74" s="1297"/>
      <c r="BN74" s="1297"/>
      <c r="BO74" s="1297"/>
      <c r="BP74" s="1294"/>
      <c r="BQ74" s="1294"/>
      <c r="BR74" s="1294"/>
      <c r="BS74" s="1294"/>
      <c r="BT74" s="1294"/>
      <c r="BU74" s="1294"/>
      <c r="BV74" s="1294"/>
      <c r="BW74" s="1294"/>
      <c r="BX74" s="1294"/>
      <c r="BY74" s="1294"/>
      <c r="BZ74" s="1294"/>
      <c r="CA74" s="1294"/>
      <c r="CB74" s="1294"/>
      <c r="CC74" s="1294"/>
      <c r="CD74" s="1294"/>
      <c r="CE74" s="1294"/>
      <c r="CF74" s="1294"/>
      <c r="CG74" s="1294"/>
      <c r="CH74" s="1294"/>
      <c r="CI74" s="1294"/>
      <c r="CJ74" s="1294"/>
      <c r="CK74" s="1294"/>
      <c r="CL74" s="1294"/>
      <c r="CM74" s="1294"/>
      <c r="CN74" s="1294"/>
      <c r="CO74" s="1294"/>
      <c r="CP74" s="1294"/>
      <c r="CQ74" s="1294"/>
      <c r="CR74" s="1294"/>
      <c r="CS74" s="1294"/>
      <c r="CT74" s="1294"/>
      <c r="CU74" s="1294"/>
      <c r="CV74" s="1294"/>
      <c r="CW74" s="1294"/>
      <c r="CX74" s="1294"/>
      <c r="CY74" s="1294"/>
      <c r="CZ74" s="1294"/>
      <c r="DA74" s="1294"/>
      <c r="DB74" s="1294"/>
      <c r="DC74" s="1294"/>
    </row>
    <row r="75" spans="2:107" x14ac:dyDescent="0.15">
      <c r="B75" s="394"/>
      <c r="G75" s="1302"/>
      <c r="H75" s="1302"/>
      <c r="I75" s="1300"/>
      <c r="J75" s="1300"/>
      <c r="K75" s="1301"/>
      <c r="L75" s="1301"/>
      <c r="M75" s="1301"/>
      <c r="N75" s="1301"/>
      <c r="AM75" s="403"/>
      <c r="AN75" s="1297"/>
      <c r="AO75" s="1297"/>
      <c r="AP75" s="1297"/>
      <c r="AQ75" s="1297"/>
      <c r="AR75" s="1297"/>
      <c r="AS75" s="1297"/>
      <c r="AT75" s="1297"/>
      <c r="AU75" s="1297"/>
      <c r="AV75" s="1297"/>
      <c r="AW75" s="1297"/>
      <c r="AX75" s="1297"/>
      <c r="AY75" s="1297"/>
      <c r="AZ75" s="1297"/>
      <c r="BA75" s="1297"/>
      <c r="BB75" s="1297" t="s">
        <v>603</v>
      </c>
      <c r="BC75" s="1297"/>
      <c r="BD75" s="1297"/>
      <c r="BE75" s="1297"/>
      <c r="BF75" s="1297"/>
      <c r="BG75" s="1297"/>
      <c r="BH75" s="1297"/>
      <c r="BI75" s="1297"/>
      <c r="BJ75" s="1297"/>
      <c r="BK75" s="1297"/>
      <c r="BL75" s="1297"/>
      <c r="BM75" s="1297"/>
      <c r="BN75" s="1297"/>
      <c r="BO75" s="1297"/>
      <c r="BP75" s="1294">
        <v>11.7</v>
      </c>
      <c r="BQ75" s="1294"/>
      <c r="BR75" s="1294"/>
      <c r="BS75" s="1294"/>
      <c r="BT75" s="1294"/>
      <c r="BU75" s="1294"/>
      <c r="BV75" s="1294"/>
      <c r="BW75" s="1294"/>
      <c r="BX75" s="1294">
        <v>10.3</v>
      </c>
      <c r="BY75" s="1294"/>
      <c r="BZ75" s="1294"/>
      <c r="CA75" s="1294"/>
      <c r="CB75" s="1294"/>
      <c r="CC75" s="1294"/>
      <c r="CD75" s="1294"/>
      <c r="CE75" s="1294"/>
      <c r="CF75" s="1294">
        <v>9.6999999999999993</v>
      </c>
      <c r="CG75" s="1294"/>
      <c r="CH75" s="1294"/>
      <c r="CI75" s="1294"/>
      <c r="CJ75" s="1294"/>
      <c r="CK75" s="1294"/>
      <c r="CL75" s="1294"/>
      <c r="CM75" s="1294"/>
      <c r="CN75" s="1294">
        <v>9.3000000000000007</v>
      </c>
      <c r="CO75" s="1294"/>
      <c r="CP75" s="1294"/>
      <c r="CQ75" s="1294"/>
      <c r="CR75" s="1294"/>
      <c r="CS75" s="1294"/>
      <c r="CT75" s="1294"/>
      <c r="CU75" s="1294"/>
      <c r="CV75" s="1294">
        <v>9.1</v>
      </c>
      <c r="CW75" s="1294"/>
      <c r="CX75" s="1294"/>
      <c r="CY75" s="1294"/>
      <c r="CZ75" s="1294"/>
      <c r="DA75" s="1294"/>
      <c r="DB75" s="1294"/>
      <c r="DC75" s="1294"/>
    </row>
    <row r="76" spans="2:107" x14ac:dyDescent="0.15">
      <c r="B76" s="394"/>
      <c r="G76" s="1302"/>
      <c r="H76" s="1302"/>
      <c r="I76" s="1300"/>
      <c r="J76" s="1300"/>
      <c r="K76" s="1301"/>
      <c r="L76" s="1301"/>
      <c r="M76" s="1301"/>
      <c r="N76" s="1301"/>
      <c r="AM76" s="403"/>
      <c r="AN76" s="1297"/>
      <c r="AO76" s="1297"/>
      <c r="AP76" s="1297"/>
      <c r="AQ76" s="1297"/>
      <c r="AR76" s="1297"/>
      <c r="AS76" s="1297"/>
      <c r="AT76" s="1297"/>
      <c r="AU76" s="1297"/>
      <c r="AV76" s="1297"/>
      <c r="AW76" s="1297"/>
      <c r="AX76" s="1297"/>
      <c r="AY76" s="1297"/>
      <c r="AZ76" s="1297"/>
      <c r="BA76" s="1297"/>
      <c r="BB76" s="1297"/>
      <c r="BC76" s="1297"/>
      <c r="BD76" s="1297"/>
      <c r="BE76" s="1297"/>
      <c r="BF76" s="1297"/>
      <c r="BG76" s="1297"/>
      <c r="BH76" s="1297"/>
      <c r="BI76" s="1297"/>
      <c r="BJ76" s="1297"/>
      <c r="BK76" s="1297"/>
      <c r="BL76" s="1297"/>
      <c r="BM76" s="1297"/>
      <c r="BN76" s="1297"/>
      <c r="BO76" s="1297"/>
      <c r="BP76" s="1294"/>
      <c r="BQ76" s="1294"/>
      <c r="BR76" s="1294"/>
      <c r="BS76" s="1294"/>
      <c r="BT76" s="1294"/>
      <c r="BU76" s="1294"/>
      <c r="BV76" s="1294"/>
      <c r="BW76" s="1294"/>
      <c r="BX76" s="1294"/>
      <c r="BY76" s="1294"/>
      <c r="BZ76" s="1294"/>
      <c r="CA76" s="1294"/>
      <c r="CB76" s="1294"/>
      <c r="CC76" s="1294"/>
      <c r="CD76" s="1294"/>
      <c r="CE76" s="1294"/>
      <c r="CF76" s="1294"/>
      <c r="CG76" s="1294"/>
      <c r="CH76" s="1294"/>
      <c r="CI76" s="1294"/>
      <c r="CJ76" s="1294"/>
      <c r="CK76" s="1294"/>
      <c r="CL76" s="1294"/>
      <c r="CM76" s="1294"/>
      <c r="CN76" s="1294"/>
      <c r="CO76" s="1294"/>
      <c r="CP76" s="1294"/>
      <c r="CQ76" s="1294"/>
      <c r="CR76" s="1294"/>
      <c r="CS76" s="1294"/>
      <c r="CT76" s="1294"/>
      <c r="CU76" s="1294"/>
      <c r="CV76" s="1294"/>
      <c r="CW76" s="1294"/>
      <c r="CX76" s="1294"/>
      <c r="CY76" s="1294"/>
      <c r="CZ76" s="1294"/>
      <c r="DA76" s="1294"/>
      <c r="DB76" s="1294"/>
      <c r="DC76" s="1294"/>
    </row>
    <row r="77" spans="2:107" x14ac:dyDescent="0.15">
      <c r="B77" s="394"/>
      <c r="G77" s="1300"/>
      <c r="H77" s="1300"/>
      <c r="I77" s="1300"/>
      <c r="J77" s="1300"/>
      <c r="K77" s="1298"/>
      <c r="L77" s="1298"/>
      <c r="M77" s="1298"/>
      <c r="N77" s="1298"/>
      <c r="AN77" s="1299" t="s">
        <v>600</v>
      </c>
      <c r="AO77" s="1299"/>
      <c r="AP77" s="1299"/>
      <c r="AQ77" s="1299"/>
      <c r="AR77" s="1299"/>
      <c r="AS77" s="1299"/>
      <c r="AT77" s="1299"/>
      <c r="AU77" s="1299"/>
      <c r="AV77" s="1299"/>
      <c r="AW77" s="1299"/>
      <c r="AX77" s="1299"/>
      <c r="AY77" s="1299"/>
      <c r="AZ77" s="1299"/>
      <c r="BA77" s="1299"/>
      <c r="BB77" s="1297" t="s">
        <v>598</v>
      </c>
      <c r="BC77" s="1297"/>
      <c r="BD77" s="1297"/>
      <c r="BE77" s="1297"/>
      <c r="BF77" s="1297"/>
      <c r="BG77" s="1297"/>
      <c r="BH77" s="1297"/>
      <c r="BI77" s="1297"/>
      <c r="BJ77" s="1297"/>
      <c r="BK77" s="1297"/>
      <c r="BL77" s="1297"/>
      <c r="BM77" s="1297"/>
      <c r="BN77" s="1297"/>
      <c r="BO77" s="1297"/>
      <c r="BP77" s="1294">
        <v>45.9</v>
      </c>
      <c r="BQ77" s="1294"/>
      <c r="BR77" s="1294"/>
      <c r="BS77" s="1294"/>
      <c r="BT77" s="1294"/>
      <c r="BU77" s="1294"/>
      <c r="BV77" s="1294"/>
      <c r="BW77" s="1294"/>
      <c r="BX77" s="1294">
        <v>39</v>
      </c>
      <c r="BY77" s="1294"/>
      <c r="BZ77" s="1294"/>
      <c r="CA77" s="1294"/>
      <c r="CB77" s="1294"/>
      <c r="CC77" s="1294"/>
      <c r="CD77" s="1294"/>
      <c r="CE77" s="1294"/>
      <c r="CF77" s="1294">
        <v>32.5</v>
      </c>
      <c r="CG77" s="1294"/>
      <c r="CH77" s="1294"/>
      <c r="CI77" s="1294"/>
      <c r="CJ77" s="1294"/>
      <c r="CK77" s="1294"/>
      <c r="CL77" s="1294"/>
      <c r="CM77" s="1294"/>
      <c r="CN77" s="1294">
        <v>30.2</v>
      </c>
      <c r="CO77" s="1294"/>
      <c r="CP77" s="1294"/>
      <c r="CQ77" s="1294"/>
      <c r="CR77" s="1294"/>
      <c r="CS77" s="1294"/>
      <c r="CT77" s="1294"/>
      <c r="CU77" s="1294"/>
      <c r="CV77" s="1294">
        <v>25.4</v>
      </c>
      <c r="CW77" s="1294"/>
      <c r="CX77" s="1294"/>
      <c r="CY77" s="1294"/>
      <c r="CZ77" s="1294"/>
      <c r="DA77" s="1294"/>
      <c r="DB77" s="1294"/>
      <c r="DC77" s="1294"/>
    </row>
    <row r="78" spans="2:107" x14ac:dyDescent="0.15">
      <c r="B78" s="394"/>
      <c r="G78" s="1300"/>
      <c r="H78" s="1300"/>
      <c r="I78" s="1300"/>
      <c r="J78" s="1300"/>
      <c r="K78" s="1298"/>
      <c r="L78" s="1298"/>
      <c r="M78" s="1298"/>
      <c r="N78" s="1298"/>
      <c r="AN78" s="1299"/>
      <c r="AO78" s="1299"/>
      <c r="AP78" s="1299"/>
      <c r="AQ78" s="1299"/>
      <c r="AR78" s="1299"/>
      <c r="AS78" s="1299"/>
      <c r="AT78" s="1299"/>
      <c r="AU78" s="1299"/>
      <c r="AV78" s="1299"/>
      <c r="AW78" s="1299"/>
      <c r="AX78" s="1299"/>
      <c r="AY78" s="1299"/>
      <c r="AZ78" s="1299"/>
      <c r="BA78" s="1299"/>
      <c r="BB78" s="1297"/>
      <c r="BC78" s="1297"/>
      <c r="BD78" s="1297"/>
      <c r="BE78" s="1297"/>
      <c r="BF78" s="1297"/>
      <c r="BG78" s="1297"/>
      <c r="BH78" s="1297"/>
      <c r="BI78" s="1297"/>
      <c r="BJ78" s="1297"/>
      <c r="BK78" s="1297"/>
      <c r="BL78" s="1297"/>
      <c r="BM78" s="1297"/>
      <c r="BN78" s="1297"/>
      <c r="BO78" s="1297"/>
      <c r="BP78" s="1294"/>
      <c r="BQ78" s="1294"/>
      <c r="BR78" s="1294"/>
      <c r="BS78" s="1294"/>
      <c r="BT78" s="1294"/>
      <c r="BU78" s="1294"/>
      <c r="BV78" s="1294"/>
      <c r="BW78" s="1294"/>
      <c r="BX78" s="1294"/>
      <c r="BY78" s="1294"/>
      <c r="BZ78" s="1294"/>
      <c r="CA78" s="1294"/>
      <c r="CB78" s="1294"/>
      <c r="CC78" s="1294"/>
      <c r="CD78" s="1294"/>
      <c r="CE78" s="1294"/>
      <c r="CF78" s="1294"/>
      <c r="CG78" s="1294"/>
      <c r="CH78" s="1294"/>
      <c r="CI78" s="1294"/>
      <c r="CJ78" s="1294"/>
      <c r="CK78" s="1294"/>
      <c r="CL78" s="1294"/>
      <c r="CM78" s="1294"/>
      <c r="CN78" s="1294"/>
      <c r="CO78" s="1294"/>
      <c r="CP78" s="1294"/>
      <c r="CQ78" s="1294"/>
      <c r="CR78" s="1294"/>
      <c r="CS78" s="1294"/>
      <c r="CT78" s="1294"/>
      <c r="CU78" s="1294"/>
      <c r="CV78" s="1294"/>
      <c r="CW78" s="1294"/>
      <c r="CX78" s="1294"/>
      <c r="CY78" s="1294"/>
      <c r="CZ78" s="1294"/>
      <c r="DA78" s="1294"/>
      <c r="DB78" s="1294"/>
      <c r="DC78" s="1294"/>
    </row>
    <row r="79" spans="2:107" x14ac:dyDescent="0.15">
      <c r="B79" s="394"/>
      <c r="G79" s="1300"/>
      <c r="H79" s="1300"/>
      <c r="I79" s="1295"/>
      <c r="J79" s="1295"/>
      <c r="K79" s="1296"/>
      <c r="L79" s="1296"/>
      <c r="M79" s="1296"/>
      <c r="N79" s="1296"/>
      <c r="AN79" s="1299"/>
      <c r="AO79" s="1299"/>
      <c r="AP79" s="1299"/>
      <c r="AQ79" s="1299"/>
      <c r="AR79" s="1299"/>
      <c r="AS79" s="1299"/>
      <c r="AT79" s="1299"/>
      <c r="AU79" s="1299"/>
      <c r="AV79" s="1299"/>
      <c r="AW79" s="1299"/>
      <c r="AX79" s="1299"/>
      <c r="AY79" s="1299"/>
      <c r="AZ79" s="1299"/>
      <c r="BA79" s="1299"/>
      <c r="BB79" s="1297" t="s">
        <v>603</v>
      </c>
      <c r="BC79" s="1297"/>
      <c r="BD79" s="1297"/>
      <c r="BE79" s="1297"/>
      <c r="BF79" s="1297"/>
      <c r="BG79" s="1297"/>
      <c r="BH79" s="1297"/>
      <c r="BI79" s="1297"/>
      <c r="BJ79" s="1297"/>
      <c r="BK79" s="1297"/>
      <c r="BL79" s="1297"/>
      <c r="BM79" s="1297"/>
      <c r="BN79" s="1297"/>
      <c r="BO79" s="1297"/>
      <c r="BP79" s="1294">
        <v>8.8000000000000007</v>
      </c>
      <c r="BQ79" s="1294"/>
      <c r="BR79" s="1294"/>
      <c r="BS79" s="1294"/>
      <c r="BT79" s="1294"/>
      <c r="BU79" s="1294"/>
      <c r="BV79" s="1294"/>
      <c r="BW79" s="1294"/>
      <c r="BX79" s="1294">
        <v>9</v>
      </c>
      <c r="BY79" s="1294"/>
      <c r="BZ79" s="1294"/>
      <c r="CA79" s="1294"/>
      <c r="CB79" s="1294"/>
      <c r="CC79" s="1294"/>
      <c r="CD79" s="1294"/>
      <c r="CE79" s="1294"/>
      <c r="CF79" s="1294">
        <v>8.1999999999999993</v>
      </c>
      <c r="CG79" s="1294"/>
      <c r="CH79" s="1294"/>
      <c r="CI79" s="1294"/>
      <c r="CJ79" s="1294"/>
      <c r="CK79" s="1294"/>
      <c r="CL79" s="1294"/>
      <c r="CM79" s="1294"/>
      <c r="CN79" s="1294">
        <v>8</v>
      </c>
      <c r="CO79" s="1294"/>
      <c r="CP79" s="1294"/>
      <c r="CQ79" s="1294"/>
      <c r="CR79" s="1294"/>
      <c r="CS79" s="1294"/>
      <c r="CT79" s="1294"/>
      <c r="CU79" s="1294"/>
      <c r="CV79" s="1294">
        <v>7.8</v>
      </c>
      <c r="CW79" s="1294"/>
      <c r="CX79" s="1294"/>
      <c r="CY79" s="1294"/>
      <c r="CZ79" s="1294"/>
      <c r="DA79" s="1294"/>
      <c r="DB79" s="1294"/>
      <c r="DC79" s="1294"/>
    </row>
    <row r="80" spans="2:107" x14ac:dyDescent="0.15">
      <c r="B80" s="394"/>
      <c r="G80" s="1300"/>
      <c r="H80" s="1300"/>
      <c r="I80" s="1295"/>
      <c r="J80" s="1295"/>
      <c r="K80" s="1296"/>
      <c r="L80" s="1296"/>
      <c r="M80" s="1296"/>
      <c r="N80" s="1296"/>
      <c r="AN80" s="1299"/>
      <c r="AO80" s="1299"/>
      <c r="AP80" s="1299"/>
      <c r="AQ80" s="1299"/>
      <c r="AR80" s="1299"/>
      <c r="AS80" s="1299"/>
      <c r="AT80" s="1299"/>
      <c r="AU80" s="1299"/>
      <c r="AV80" s="1299"/>
      <c r="AW80" s="1299"/>
      <c r="AX80" s="1299"/>
      <c r="AY80" s="1299"/>
      <c r="AZ80" s="1299"/>
      <c r="BA80" s="1299"/>
      <c r="BB80" s="1297"/>
      <c r="BC80" s="1297"/>
      <c r="BD80" s="1297"/>
      <c r="BE80" s="1297"/>
      <c r="BF80" s="1297"/>
      <c r="BG80" s="1297"/>
      <c r="BH80" s="1297"/>
      <c r="BI80" s="1297"/>
      <c r="BJ80" s="1297"/>
      <c r="BK80" s="1297"/>
      <c r="BL80" s="1297"/>
      <c r="BM80" s="1297"/>
      <c r="BN80" s="1297"/>
      <c r="BO80" s="1297"/>
      <c r="BP80" s="1294"/>
      <c r="BQ80" s="1294"/>
      <c r="BR80" s="1294"/>
      <c r="BS80" s="1294"/>
      <c r="BT80" s="1294"/>
      <c r="BU80" s="1294"/>
      <c r="BV80" s="1294"/>
      <c r="BW80" s="1294"/>
      <c r="BX80" s="1294"/>
      <c r="BY80" s="1294"/>
      <c r="BZ80" s="1294"/>
      <c r="CA80" s="1294"/>
      <c r="CB80" s="1294"/>
      <c r="CC80" s="1294"/>
      <c r="CD80" s="1294"/>
      <c r="CE80" s="1294"/>
      <c r="CF80" s="1294"/>
      <c r="CG80" s="1294"/>
      <c r="CH80" s="1294"/>
      <c r="CI80" s="1294"/>
      <c r="CJ80" s="1294"/>
      <c r="CK80" s="1294"/>
      <c r="CL80" s="1294"/>
      <c r="CM80" s="1294"/>
      <c r="CN80" s="1294"/>
      <c r="CO80" s="1294"/>
      <c r="CP80" s="1294"/>
      <c r="CQ80" s="1294"/>
      <c r="CR80" s="1294"/>
      <c r="CS80" s="1294"/>
      <c r="CT80" s="1294"/>
      <c r="CU80" s="1294"/>
      <c r="CV80" s="1294"/>
      <c r="CW80" s="1294"/>
      <c r="CX80" s="1294"/>
      <c r="CY80" s="1294"/>
      <c r="CZ80" s="1294"/>
      <c r="DA80" s="1294"/>
      <c r="DB80" s="1294"/>
      <c r="DC80" s="1294"/>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7JMb19oNSwnLpO7Vaf4ntZJN5i7dzoMHocGRimNUPFawAuroZNC4jteh0IXQDTp/wkh/GXJxFpvGPTaO6GrBA==" saltValue="jnjTpSLPVX/KKQGmIb5BR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D8cc+6YBfxh03Xok0Ds8JGONgdFmcLmzJsPEdnkpxxHpRTYpqUZofSs0mG6lx+iCBiiXH6TzvyriO3Q/2TNzw==" saltValue="Scv4jVQ/0DopX3D0lYaX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THloyXIY5rJ9EBETjmR3KJq8mJpXb3RqjC6CJcWy69pXq5r970S3ecmqSkKMKvWMGTh+lOlomZkxXs31/sVKQ==" saltValue="icebE5M6XLE32cx0c/59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543</v>
      </c>
      <c r="G2" s="156"/>
      <c r="H2" s="157"/>
    </row>
    <row r="3" spans="1:8" x14ac:dyDescent="0.15">
      <c r="A3" s="153" t="s">
        <v>536</v>
      </c>
      <c r="B3" s="158"/>
      <c r="C3" s="159"/>
      <c r="D3" s="160">
        <v>60488</v>
      </c>
      <c r="E3" s="161"/>
      <c r="F3" s="162">
        <v>66255</v>
      </c>
      <c r="G3" s="163"/>
      <c r="H3" s="164"/>
    </row>
    <row r="4" spans="1:8" x14ac:dyDescent="0.15">
      <c r="A4" s="165"/>
      <c r="B4" s="166"/>
      <c r="C4" s="167"/>
      <c r="D4" s="168">
        <v>41978</v>
      </c>
      <c r="E4" s="169"/>
      <c r="F4" s="170">
        <v>31822</v>
      </c>
      <c r="G4" s="171"/>
      <c r="H4" s="172"/>
    </row>
    <row r="5" spans="1:8" x14ac:dyDescent="0.15">
      <c r="A5" s="153" t="s">
        <v>538</v>
      </c>
      <c r="B5" s="158"/>
      <c r="C5" s="159"/>
      <c r="D5" s="160">
        <v>51900</v>
      </c>
      <c r="E5" s="161"/>
      <c r="F5" s="162">
        <v>92247</v>
      </c>
      <c r="G5" s="163"/>
      <c r="H5" s="164"/>
    </row>
    <row r="6" spans="1:8" x14ac:dyDescent="0.15">
      <c r="A6" s="165"/>
      <c r="B6" s="166"/>
      <c r="C6" s="167"/>
      <c r="D6" s="168">
        <v>39300</v>
      </c>
      <c r="E6" s="169"/>
      <c r="F6" s="170">
        <v>37204</v>
      </c>
      <c r="G6" s="171"/>
      <c r="H6" s="172"/>
    </row>
    <row r="7" spans="1:8" x14ac:dyDescent="0.15">
      <c r="A7" s="153" t="s">
        <v>539</v>
      </c>
      <c r="B7" s="158"/>
      <c r="C7" s="159"/>
      <c r="D7" s="160">
        <v>38477</v>
      </c>
      <c r="E7" s="161"/>
      <c r="F7" s="162">
        <v>67319</v>
      </c>
      <c r="G7" s="163"/>
      <c r="H7" s="164"/>
    </row>
    <row r="8" spans="1:8" x14ac:dyDescent="0.15">
      <c r="A8" s="165"/>
      <c r="B8" s="166"/>
      <c r="C8" s="167"/>
      <c r="D8" s="168">
        <v>24877</v>
      </c>
      <c r="E8" s="169"/>
      <c r="F8" s="170">
        <v>38101</v>
      </c>
      <c r="G8" s="171"/>
      <c r="H8" s="172"/>
    </row>
    <row r="9" spans="1:8" x14ac:dyDescent="0.15">
      <c r="A9" s="153" t="s">
        <v>540</v>
      </c>
      <c r="B9" s="158"/>
      <c r="C9" s="159"/>
      <c r="D9" s="160">
        <v>71847</v>
      </c>
      <c r="E9" s="161"/>
      <c r="F9" s="162">
        <v>70615</v>
      </c>
      <c r="G9" s="163"/>
      <c r="H9" s="164"/>
    </row>
    <row r="10" spans="1:8" x14ac:dyDescent="0.15">
      <c r="A10" s="165"/>
      <c r="B10" s="166"/>
      <c r="C10" s="167"/>
      <c r="D10" s="168">
        <v>46781</v>
      </c>
      <c r="E10" s="169"/>
      <c r="F10" s="170">
        <v>37382</v>
      </c>
      <c r="G10" s="171"/>
      <c r="H10" s="172"/>
    </row>
    <row r="11" spans="1:8" x14ac:dyDescent="0.15">
      <c r="A11" s="153" t="s">
        <v>541</v>
      </c>
      <c r="B11" s="158"/>
      <c r="C11" s="159"/>
      <c r="D11" s="160">
        <v>44034</v>
      </c>
      <c r="E11" s="161"/>
      <c r="F11" s="162">
        <v>69185</v>
      </c>
      <c r="G11" s="163"/>
      <c r="H11" s="164"/>
    </row>
    <row r="12" spans="1:8" x14ac:dyDescent="0.15">
      <c r="A12" s="165"/>
      <c r="B12" s="166"/>
      <c r="C12" s="173"/>
      <c r="D12" s="168">
        <v>32294</v>
      </c>
      <c r="E12" s="169"/>
      <c r="F12" s="170">
        <v>38519</v>
      </c>
      <c r="G12" s="171"/>
      <c r="H12" s="172"/>
    </row>
    <row r="13" spans="1:8" x14ac:dyDescent="0.15">
      <c r="A13" s="153"/>
      <c r="B13" s="158"/>
      <c r="C13" s="174"/>
      <c r="D13" s="175">
        <v>53349</v>
      </c>
      <c r="E13" s="176"/>
      <c r="F13" s="177">
        <v>73124</v>
      </c>
      <c r="G13" s="178"/>
      <c r="H13" s="164"/>
    </row>
    <row r="14" spans="1:8" x14ac:dyDescent="0.15">
      <c r="A14" s="165"/>
      <c r="B14" s="166"/>
      <c r="C14" s="167"/>
      <c r="D14" s="168">
        <v>37046</v>
      </c>
      <c r="E14" s="169"/>
      <c r="F14" s="170">
        <v>36606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4.96</v>
      </c>
      <c r="C19" s="179">
        <f>ROUND(VALUE(SUBSTITUTE(実質収支比率等に係る経年分析!G$48,"▲","-")),2)</f>
        <v>5.23</v>
      </c>
      <c r="D19" s="179">
        <f>ROUND(VALUE(SUBSTITUTE(実質収支比率等に係る経年分析!H$48,"▲","-")),2)</f>
        <v>3.85</v>
      </c>
      <c r="E19" s="179">
        <f>ROUND(VALUE(SUBSTITUTE(実質収支比率等に係る経年分析!I$48,"▲","-")),2)</f>
        <v>4.67</v>
      </c>
      <c r="F19" s="179">
        <f>ROUND(VALUE(SUBSTITUTE(実質収支比率等に係る経年分析!J$48,"▲","-")),2)</f>
        <v>4.9800000000000004</v>
      </c>
    </row>
    <row r="20" spans="1:11" x14ac:dyDescent="0.15">
      <c r="A20" s="179" t="s">
        <v>54</v>
      </c>
      <c r="B20" s="179">
        <f>ROUND(VALUE(SUBSTITUTE(実質収支比率等に係る経年分析!F$47,"▲","-")),2)</f>
        <v>51.48</v>
      </c>
      <c r="C20" s="179">
        <f>ROUND(VALUE(SUBSTITUTE(実質収支比率等に係る経年分析!G$47,"▲","-")),2)</f>
        <v>50.31</v>
      </c>
      <c r="D20" s="179">
        <f>ROUND(VALUE(SUBSTITUTE(実質収支比率等に係る経年分析!H$47,"▲","-")),2)</f>
        <v>53.39</v>
      </c>
      <c r="E20" s="179">
        <f>ROUND(VALUE(SUBSTITUTE(実質収支比率等に係る経年分析!I$47,"▲","-")),2)</f>
        <v>40.99</v>
      </c>
      <c r="F20" s="179">
        <f>ROUND(VALUE(SUBSTITUTE(実質収支比率等に係る経年分析!J$47,"▲","-")),2)</f>
        <v>41.74</v>
      </c>
    </row>
    <row r="21" spans="1:11" x14ac:dyDescent="0.15">
      <c r="A21" s="179" t="s">
        <v>55</v>
      </c>
      <c r="B21" s="179">
        <f>IF(ISNUMBER(VALUE(SUBSTITUTE(実質収支比率等に係る経年分析!F$49,"▲","-"))),ROUND(VALUE(SUBSTITUTE(実質収支比率等に係る経年分析!F$49,"▲","-")),2),NA())</f>
        <v>-1.84</v>
      </c>
      <c r="C21" s="179">
        <f>IF(ISNUMBER(VALUE(SUBSTITUTE(実質収支比率等に係る経年分析!G$49,"▲","-"))),ROUND(VALUE(SUBSTITUTE(実質収支比率等に係る経年分析!G$49,"▲","-")),2),NA())</f>
        <v>-2.74</v>
      </c>
      <c r="D21" s="179">
        <f>IF(ISNUMBER(VALUE(SUBSTITUTE(実質収支比率等に係る経年分析!H$49,"▲","-"))),ROUND(VALUE(SUBSTITUTE(実質収支比率等に係る経年分析!H$49,"▲","-")),2),NA())</f>
        <v>-2.8</v>
      </c>
      <c r="E21" s="179">
        <f>IF(ISNUMBER(VALUE(SUBSTITUTE(実質収支比率等に係る経年分析!I$49,"▲","-"))),ROUND(VALUE(SUBSTITUTE(実質収支比率等に係る経年分析!I$49,"▲","-")),2),NA())</f>
        <v>-14.36</v>
      </c>
      <c r="F21" s="179">
        <f>IF(ISNUMBER(VALUE(SUBSTITUTE(実質収支比率等に係る経年分析!J$49,"▲","-"))),ROUND(VALUE(SUBSTITUTE(実質収支比率等に係る経年分析!J$49,"▲","-")),2),NA())</f>
        <v>-1.74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山武市農業集落排水事業特別会計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山武市後期高齢者医療特別会計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山武市国民健康保険特別会計（施設勘定）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山武市組合立国保成東病院事業清算事務特別会計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0.35</v>
      </c>
    </row>
    <row r="33" spans="1:16" x14ac:dyDescent="0.15">
      <c r="A33" s="180" t="str">
        <f>IF(連結実質赤字比率に係る赤字・黒字の構成分析!C$37="",NA(),連結実質赤字比率に係る赤字・黒字の構成分析!C$37)</f>
        <v>山武市介護保険特別会計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1.1499999999999999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0.45</v>
      </c>
    </row>
    <row r="34" spans="1:16" x14ac:dyDescent="0.15">
      <c r="A34" s="180" t="str">
        <f>IF(連結実質赤字比率に係る赤字・黒字の構成分析!C$36="",NA(),連結実質赤字比率に係る赤字・黒字の構成分析!C$36)</f>
        <v>山武市国民健康保険特別会計（事業勘定）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6.09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4.97</v>
      </c>
    </row>
    <row r="36" spans="1:16" x14ac:dyDescent="0.15">
      <c r="A36" s="180" t="str">
        <f>IF(連結実質赤字比率に係る赤字・黒字の構成分析!C$34="",NA(),連結実質赤字比率に係る赤字・黒字の構成分析!C$34)</f>
        <v>山武市水道事業会計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10.68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9.93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2053</v>
      </c>
      <c r="E42" s="181"/>
      <c r="F42" s="181"/>
      <c r="G42" s="181">
        <f>'実質公債費比率（分子）の構造'!L$52</f>
        <v>2011</v>
      </c>
      <c r="H42" s="181"/>
      <c r="I42" s="181"/>
      <c r="J42" s="181">
        <f>'実質公債費比率（分子）の構造'!M$52</f>
        <v>1998</v>
      </c>
      <c r="K42" s="181"/>
      <c r="L42" s="181"/>
      <c r="M42" s="181">
        <f>'実質公債費比率（分子）の構造'!N$52</f>
        <v>2005</v>
      </c>
      <c r="N42" s="181"/>
      <c r="O42" s="181"/>
      <c r="P42" s="181">
        <f>'実質公債費比率（分子）の構造'!O$52</f>
        <v>2049</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3</v>
      </c>
      <c r="C44" s="181"/>
      <c r="D44" s="181"/>
      <c r="E44" s="181">
        <f>'実質公債費比率（分子）の構造'!L$50</f>
        <v>3</v>
      </c>
      <c r="F44" s="181"/>
      <c r="G44" s="181"/>
      <c r="H44" s="181">
        <f>'実質公債費比率（分子）の構造'!M$50</f>
        <v>3</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90</v>
      </c>
      <c r="C45" s="181"/>
      <c r="D45" s="181"/>
      <c r="E45" s="181">
        <f>'実質公債費比率（分子）の構造'!L$49</f>
        <v>90</v>
      </c>
      <c r="F45" s="181"/>
      <c r="G45" s="181"/>
      <c r="H45" s="181">
        <f>'実質公債費比率（分子）の構造'!M$49</f>
        <v>82</v>
      </c>
      <c r="I45" s="181"/>
      <c r="J45" s="181"/>
      <c r="K45" s="181">
        <f>'実質公債費比率（分子）の構造'!N$49</f>
        <v>84</v>
      </c>
      <c r="L45" s="181"/>
      <c r="M45" s="181"/>
      <c r="N45" s="181">
        <f>'実質公債費比率（分子）の構造'!O$49</f>
        <v>83</v>
      </c>
      <c r="O45" s="181"/>
      <c r="P45" s="181"/>
    </row>
    <row r="46" spans="1:16" x14ac:dyDescent="0.15">
      <c r="A46" s="181" t="s">
        <v>66</v>
      </c>
      <c r="B46" s="181">
        <f>'実質公債費比率（分子）の構造'!K$48</f>
        <v>285</v>
      </c>
      <c r="C46" s="181"/>
      <c r="D46" s="181"/>
      <c r="E46" s="181">
        <f>'実質公債費比率（分子）の構造'!L$48</f>
        <v>264</v>
      </c>
      <c r="F46" s="181"/>
      <c r="G46" s="181"/>
      <c r="H46" s="181">
        <f>'実質公債費比率（分子）の構造'!M$48</f>
        <v>299</v>
      </c>
      <c r="I46" s="181"/>
      <c r="J46" s="181"/>
      <c r="K46" s="181">
        <f>'実質公債費比率（分子）の構造'!N$48</f>
        <v>307</v>
      </c>
      <c r="L46" s="181"/>
      <c r="M46" s="181"/>
      <c r="N46" s="181">
        <f>'実質公債費比率（分子）の構造'!O$48</f>
        <v>307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2980</v>
      </c>
      <c r="C49" s="181"/>
      <c r="D49" s="181"/>
      <c r="E49" s="181">
        <f>'実質公債費比率（分子）の構造'!L$45</f>
        <v>2823</v>
      </c>
      <c r="F49" s="181"/>
      <c r="G49" s="181"/>
      <c r="H49" s="181">
        <f>'実質公債費比率（分子）の構造'!M$45</f>
        <v>2815</v>
      </c>
      <c r="I49" s="181"/>
      <c r="J49" s="181"/>
      <c r="K49" s="181">
        <f>'実質公債費比率（分子）の構造'!N$45</f>
        <v>2715</v>
      </c>
      <c r="L49" s="181"/>
      <c r="M49" s="181"/>
      <c r="N49" s="181">
        <f>'実質公債費比率（分子）の構造'!O$45</f>
        <v>2695</v>
      </c>
      <c r="O49" s="181"/>
      <c r="P49" s="181"/>
    </row>
    <row r="50" spans="1:16" x14ac:dyDescent="0.15">
      <c r="A50" s="181" t="s">
        <v>70</v>
      </c>
      <c r="B50" s="181" t="e">
        <f>NA()</f>
        <v>#N/A</v>
      </c>
      <c r="C50" s="181">
        <f>IF(ISNUMBER('実質公債費比率（分子）の構造'!K$53),'実質公債費比率（分子）の構造'!K$53,NA())</f>
        <v>1305</v>
      </c>
      <c r="D50" s="181" t="e">
        <f>NA()</f>
        <v>#N/A</v>
      </c>
      <c r="E50" s="181" t="e">
        <f>NA()</f>
        <v>#N/A</v>
      </c>
      <c r="F50" s="181">
        <f>IF(ISNUMBER('実質公債費比率（分子）の構造'!L$53),'実質公債費比率（分子）の構造'!L$53,NA())</f>
        <v>1169</v>
      </c>
      <c r="G50" s="181" t="e">
        <f>NA()</f>
        <v>#N/A</v>
      </c>
      <c r="H50" s="181" t="e">
        <f>NA()</f>
        <v>#N/A</v>
      </c>
      <c r="I50" s="181">
        <f>IF(ISNUMBER('実質公債費比率（分子）の構造'!M$53),'実質公債費比率（分子）の構造'!M$53,NA())</f>
        <v>1201</v>
      </c>
      <c r="J50" s="181" t="e">
        <f>NA()</f>
        <v>#N/A</v>
      </c>
      <c r="K50" s="181" t="e">
        <f>NA()</f>
        <v>#N/A</v>
      </c>
      <c r="L50" s="181">
        <f>IF(ISNUMBER('実質公債費比率（分子）の構造'!N$53),'実質公債費比率（分子）の構造'!N$53,NA())</f>
        <v>1101</v>
      </c>
      <c r="M50" s="181" t="e">
        <f>NA()</f>
        <v>#N/A</v>
      </c>
      <c r="N50" s="181" t="e">
        <f>NA()</f>
        <v>#N/A</v>
      </c>
      <c r="O50" s="181">
        <f>IF(ISNUMBER('実質公債費比率（分子）の構造'!O$53),'実質公債費比率（分子）の構造'!O$53,NA())</f>
        <v>1036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19233</v>
      </c>
      <c r="E56" s="180"/>
      <c r="F56" s="180"/>
      <c r="G56" s="180">
        <f>'将来負担比率（分子）の構造'!J$52</f>
        <v>18907</v>
      </c>
      <c r="H56" s="180"/>
      <c r="I56" s="180"/>
      <c r="J56" s="180">
        <f>'将来負担比率（分子）の構造'!K$52</f>
        <v>19405</v>
      </c>
      <c r="K56" s="180"/>
      <c r="L56" s="180"/>
      <c r="M56" s="180">
        <f>'将来負担比率（分子）の構造'!L$52</f>
        <v>19024</v>
      </c>
      <c r="N56" s="180"/>
      <c r="O56" s="180"/>
      <c r="P56" s="180">
        <f>'将来負担比率（分子）の構造'!M$52</f>
        <v>19668</v>
      </c>
    </row>
    <row r="57" spans="1:16" x14ac:dyDescent="0.15">
      <c r="A57" s="180" t="s">
        <v>41</v>
      </c>
      <c r="B57" s="180"/>
      <c r="C57" s="180"/>
      <c r="D57" s="180">
        <f>'将来負担比率（分子）の構造'!I$51</f>
        <v>554</v>
      </c>
      <c r="E57" s="180"/>
      <c r="F57" s="180"/>
      <c r="G57" s="180">
        <f>'将来負担比率（分子）の構造'!J$51</f>
        <v>465</v>
      </c>
      <c r="H57" s="180"/>
      <c r="I57" s="180"/>
      <c r="J57" s="180">
        <f>'将来負担比率（分子）の構造'!K$51</f>
        <v>384</v>
      </c>
      <c r="K57" s="180"/>
      <c r="L57" s="180"/>
      <c r="M57" s="180">
        <f>'将来負担比率（分子）の構造'!L$51</f>
        <v>304</v>
      </c>
      <c r="N57" s="180"/>
      <c r="O57" s="180"/>
      <c r="P57" s="180">
        <f>'将来負担比率（分子）の構造'!M$51</f>
        <v>450</v>
      </c>
    </row>
    <row r="58" spans="1:16" x14ac:dyDescent="0.15">
      <c r="A58" s="180" t="s">
        <v>40</v>
      </c>
      <c r="B58" s="180"/>
      <c r="C58" s="180"/>
      <c r="D58" s="180">
        <f>'将来負担比率（分子）の構造'!I$50</f>
        <v>13733</v>
      </c>
      <c r="E58" s="180"/>
      <c r="F58" s="180"/>
      <c r="G58" s="180">
        <f>'将来負担比率（分子）の構造'!J$50</f>
        <v>14884</v>
      </c>
      <c r="H58" s="180"/>
      <c r="I58" s="180"/>
      <c r="J58" s="180">
        <f>'将来負担比率（分子）の構造'!K$50</f>
        <v>15007</v>
      </c>
      <c r="K58" s="180"/>
      <c r="L58" s="180"/>
      <c r="M58" s="180">
        <f>'将来負担比率（分子）の構造'!L$50</f>
        <v>15617</v>
      </c>
      <c r="N58" s="180"/>
      <c r="O58" s="180"/>
      <c r="P58" s="180">
        <f>'将来負担比率（分子）の構造'!M$50</f>
        <v>16164</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4553</v>
      </c>
      <c r="C62" s="180"/>
      <c r="D62" s="180"/>
      <c r="E62" s="180">
        <f>'将来負担比率（分子）の構造'!J$45</f>
        <v>3965</v>
      </c>
      <c r="F62" s="180"/>
      <c r="G62" s="180"/>
      <c r="H62" s="180">
        <f>'将来負担比率（分子）の構造'!K$45</f>
        <v>3942</v>
      </c>
      <c r="I62" s="180"/>
      <c r="J62" s="180"/>
      <c r="K62" s="180">
        <f>'将来負担比率（分子）の構造'!L$45</f>
        <v>3268</v>
      </c>
      <c r="L62" s="180"/>
      <c r="M62" s="180"/>
      <c r="N62" s="180">
        <f>'将来負担比率（分子）の構造'!M$45</f>
        <v>3936</v>
      </c>
      <c r="O62" s="180"/>
      <c r="P62" s="180"/>
    </row>
    <row r="63" spans="1:16" x14ac:dyDescent="0.15">
      <c r="A63" s="180" t="s">
        <v>33</v>
      </c>
      <c r="B63" s="180">
        <f>'将来負担比率（分子）の構造'!I$44</f>
        <v>477</v>
      </c>
      <c r="C63" s="180"/>
      <c r="D63" s="180"/>
      <c r="E63" s="180">
        <f>'将来負担比率（分子）の構造'!J$44</f>
        <v>679</v>
      </c>
      <c r="F63" s="180"/>
      <c r="G63" s="180"/>
      <c r="H63" s="180">
        <f>'将来負担比率（分子）の構造'!K$44</f>
        <v>802</v>
      </c>
      <c r="I63" s="180"/>
      <c r="J63" s="180"/>
      <c r="K63" s="180">
        <f>'将来負担比率（分子）の構造'!L$44</f>
        <v>855</v>
      </c>
      <c r="L63" s="180"/>
      <c r="M63" s="180"/>
      <c r="N63" s="180">
        <f>'将来負担比率（分子）の構造'!M$44</f>
        <v>814</v>
      </c>
      <c r="O63" s="180"/>
      <c r="P63" s="180"/>
    </row>
    <row r="64" spans="1:16" x14ac:dyDescent="0.15">
      <c r="A64" s="180" t="s">
        <v>32</v>
      </c>
      <c r="B64" s="180">
        <f>'将来負担比率（分子）の構造'!I$43</f>
        <v>6000</v>
      </c>
      <c r="C64" s="180"/>
      <c r="D64" s="180"/>
      <c r="E64" s="180">
        <f>'将来負担比率（分子）の構造'!J$43</f>
        <v>8313</v>
      </c>
      <c r="F64" s="180"/>
      <c r="G64" s="180"/>
      <c r="H64" s="180">
        <f>'将来負担比率（分子）の構造'!K$43</f>
        <v>4965</v>
      </c>
      <c r="I64" s="180"/>
      <c r="J64" s="180"/>
      <c r="K64" s="180">
        <f>'将来負担比率（分子）の構造'!L$43</f>
        <v>5080</v>
      </c>
      <c r="L64" s="180"/>
      <c r="M64" s="180"/>
      <c r="N64" s="180">
        <f>'将来負担比率（分子）の構造'!M$43</f>
        <v>4761</v>
      </c>
      <c r="O64" s="180"/>
      <c r="P64" s="180"/>
    </row>
    <row r="65" spans="1:16" x14ac:dyDescent="0.15">
      <c r="A65" s="180" t="s">
        <v>31</v>
      </c>
      <c r="B65" s="180">
        <f>'将来負担比率（分子）の構造'!I$42</f>
        <v>962</v>
      </c>
      <c r="C65" s="180"/>
      <c r="D65" s="180"/>
      <c r="E65" s="180">
        <f>'将来負担比率（分子）の構造'!J$42</f>
        <v>3</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20805</v>
      </c>
      <c r="C66" s="180"/>
      <c r="D66" s="180"/>
      <c r="E66" s="180">
        <f>'将来負担比率（分子）の構造'!J$41</f>
        <v>21118</v>
      </c>
      <c r="F66" s="180"/>
      <c r="G66" s="180"/>
      <c r="H66" s="180">
        <f>'将来負担比率（分子）の構造'!K$41</f>
        <v>20222</v>
      </c>
      <c r="I66" s="180"/>
      <c r="J66" s="180"/>
      <c r="K66" s="180">
        <f>'将来負担比率（分子）の構造'!L$41</f>
        <v>20704</v>
      </c>
      <c r="L66" s="180"/>
      <c r="M66" s="180"/>
      <c r="N66" s="180">
        <f>'将来負担比率（分子）の構造'!M$41</f>
        <v>19716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7591</v>
      </c>
      <c r="C72" s="184">
        <f>基金残高に係る経年分析!G55</f>
        <v>5750</v>
      </c>
      <c r="D72" s="184">
        <f>基金残高に係る経年分析!H55</f>
        <v>5802</v>
      </c>
    </row>
    <row r="73" spans="1:16" x14ac:dyDescent="0.15">
      <c r="A73" s="183" t="s">
        <v>77</v>
      </c>
      <c r="B73" s="184">
        <f>基金残高に係る経年分析!F56</f>
        <v>1924</v>
      </c>
      <c r="C73" s="184">
        <f>基金残高に係る経年分析!G56</f>
        <v>2431</v>
      </c>
      <c r="D73" s="184">
        <f>基金残高に係る経年分析!H56</f>
        <v>2640</v>
      </c>
    </row>
    <row r="74" spans="1:16" x14ac:dyDescent="0.15">
      <c r="A74" s="183" t="s">
        <v>78</v>
      </c>
      <c r="B74" s="184">
        <f>基金残高に係る経年分析!F57</f>
        <v>7464</v>
      </c>
      <c r="C74" s="184">
        <f>基金残高に係る経年分析!G57</f>
        <v>9257</v>
      </c>
      <c r="D74" s="184">
        <f>基金残高に係る経年分析!H57</f>
        <v>8778</v>
      </c>
    </row>
  </sheetData>
  <sheetProtection algorithmName="SHA-512" hashValue="2+Mx0spEL/lS6ms/qfxWd0wedM8hMOKCchln2VW0tYJ70cjcd5D81TX4xn+kB48EzvoPwMHYxUd8+AlThZ4iOw==" saltValue="jdAJxcyoXCDna2o46mq/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5763451</v>
      </c>
      <c r="S5" s="727"/>
      <c r="T5" s="727"/>
      <c r="U5" s="727"/>
      <c r="V5" s="727"/>
      <c r="W5" s="727"/>
      <c r="X5" s="727"/>
      <c r="Y5" s="773"/>
      <c r="Z5" s="791">
        <v>26.3</v>
      </c>
      <c r="AA5" s="791"/>
      <c r="AB5" s="791"/>
      <c r="AC5" s="791"/>
      <c r="AD5" s="792">
        <v>5763451</v>
      </c>
      <c r="AE5" s="792"/>
      <c r="AF5" s="792"/>
      <c r="AG5" s="792"/>
      <c r="AH5" s="792"/>
      <c r="AI5" s="792"/>
      <c r="AJ5" s="792"/>
      <c r="AK5" s="792"/>
      <c r="AL5" s="774">
        <v>43.2</v>
      </c>
      <c r="AM5" s="743"/>
      <c r="AN5" s="743"/>
      <c r="AO5" s="775"/>
      <c r="AP5" s="760" t="s">
        <v>228</v>
      </c>
      <c r="AQ5" s="761"/>
      <c r="AR5" s="761"/>
      <c r="AS5" s="761"/>
      <c r="AT5" s="761"/>
      <c r="AU5" s="761"/>
      <c r="AV5" s="761"/>
      <c r="AW5" s="761"/>
      <c r="AX5" s="761"/>
      <c r="AY5" s="761"/>
      <c r="AZ5" s="761"/>
      <c r="BA5" s="761"/>
      <c r="BB5" s="761"/>
      <c r="BC5" s="761"/>
      <c r="BD5" s="761"/>
      <c r="BE5" s="761"/>
      <c r="BF5" s="762"/>
      <c r="BG5" s="661">
        <v>5763451</v>
      </c>
      <c r="BH5" s="664"/>
      <c r="BI5" s="664"/>
      <c r="BJ5" s="664"/>
      <c r="BK5" s="664"/>
      <c r="BL5" s="664"/>
      <c r="BM5" s="664"/>
      <c r="BN5" s="665"/>
      <c r="BO5" s="723">
        <v>100</v>
      </c>
      <c r="BP5" s="723"/>
      <c r="BQ5" s="723"/>
      <c r="BR5" s="723"/>
      <c r="BS5" s="724" t="s">
        <v>135</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270346</v>
      </c>
      <c r="S6" s="664"/>
      <c r="T6" s="664"/>
      <c r="U6" s="664"/>
      <c r="V6" s="664"/>
      <c r="W6" s="664"/>
      <c r="X6" s="664"/>
      <c r="Y6" s="665"/>
      <c r="Z6" s="723">
        <v>1.2</v>
      </c>
      <c r="AA6" s="723"/>
      <c r="AB6" s="723"/>
      <c r="AC6" s="723"/>
      <c r="AD6" s="724">
        <v>270346</v>
      </c>
      <c r="AE6" s="724"/>
      <c r="AF6" s="724"/>
      <c r="AG6" s="724"/>
      <c r="AH6" s="724"/>
      <c r="AI6" s="724"/>
      <c r="AJ6" s="724"/>
      <c r="AK6" s="724"/>
      <c r="AL6" s="666">
        <v>2</v>
      </c>
      <c r="AM6" s="667"/>
      <c r="AN6" s="667"/>
      <c r="AO6" s="725"/>
      <c r="AP6" s="658" t="s">
        <v>233</v>
      </c>
      <c r="AQ6" s="659"/>
      <c r="AR6" s="659"/>
      <c r="AS6" s="659"/>
      <c r="AT6" s="659"/>
      <c r="AU6" s="659"/>
      <c r="AV6" s="659"/>
      <c r="AW6" s="659"/>
      <c r="AX6" s="659"/>
      <c r="AY6" s="659"/>
      <c r="AZ6" s="659"/>
      <c r="BA6" s="659"/>
      <c r="BB6" s="659"/>
      <c r="BC6" s="659"/>
      <c r="BD6" s="659"/>
      <c r="BE6" s="659"/>
      <c r="BF6" s="660"/>
      <c r="BG6" s="661">
        <v>5763451</v>
      </c>
      <c r="BH6" s="664"/>
      <c r="BI6" s="664"/>
      <c r="BJ6" s="664"/>
      <c r="BK6" s="664"/>
      <c r="BL6" s="664"/>
      <c r="BM6" s="664"/>
      <c r="BN6" s="665"/>
      <c r="BO6" s="723">
        <v>100</v>
      </c>
      <c r="BP6" s="723"/>
      <c r="BQ6" s="723"/>
      <c r="BR6" s="723"/>
      <c r="BS6" s="724" t="s">
        <v>125</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211256</v>
      </c>
      <c r="CS6" s="664"/>
      <c r="CT6" s="664"/>
      <c r="CU6" s="664"/>
      <c r="CV6" s="664"/>
      <c r="CW6" s="664"/>
      <c r="CX6" s="664"/>
      <c r="CY6" s="665"/>
      <c r="CZ6" s="774">
        <v>1</v>
      </c>
      <c r="DA6" s="743"/>
      <c r="DB6" s="743"/>
      <c r="DC6" s="777"/>
      <c r="DD6" s="669" t="s">
        <v>235</v>
      </c>
      <c r="DE6" s="664"/>
      <c r="DF6" s="664"/>
      <c r="DG6" s="664"/>
      <c r="DH6" s="664"/>
      <c r="DI6" s="664"/>
      <c r="DJ6" s="664"/>
      <c r="DK6" s="664"/>
      <c r="DL6" s="664"/>
      <c r="DM6" s="664"/>
      <c r="DN6" s="664"/>
      <c r="DO6" s="664"/>
      <c r="DP6" s="665"/>
      <c r="DQ6" s="669">
        <v>211256</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7476</v>
      </c>
      <c r="S7" s="664"/>
      <c r="T7" s="664"/>
      <c r="U7" s="664"/>
      <c r="V7" s="664"/>
      <c r="W7" s="664"/>
      <c r="X7" s="664"/>
      <c r="Y7" s="665"/>
      <c r="Z7" s="723">
        <v>0</v>
      </c>
      <c r="AA7" s="723"/>
      <c r="AB7" s="723"/>
      <c r="AC7" s="723"/>
      <c r="AD7" s="724">
        <v>7476</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2671589</v>
      </c>
      <c r="BH7" s="664"/>
      <c r="BI7" s="664"/>
      <c r="BJ7" s="664"/>
      <c r="BK7" s="664"/>
      <c r="BL7" s="664"/>
      <c r="BM7" s="664"/>
      <c r="BN7" s="665"/>
      <c r="BO7" s="723">
        <v>46.4</v>
      </c>
      <c r="BP7" s="723"/>
      <c r="BQ7" s="723"/>
      <c r="BR7" s="723"/>
      <c r="BS7" s="724" t="s">
        <v>235</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2973843</v>
      </c>
      <c r="CS7" s="664"/>
      <c r="CT7" s="664"/>
      <c r="CU7" s="664"/>
      <c r="CV7" s="664"/>
      <c r="CW7" s="664"/>
      <c r="CX7" s="664"/>
      <c r="CY7" s="665"/>
      <c r="CZ7" s="723">
        <v>14.6</v>
      </c>
      <c r="DA7" s="723"/>
      <c r="DB7" s="723"/>
      <c r="DC7" s="723"/>
      <c r="DD7" s="669">
        <v>139684</v>
      </c>
      <c r="DE7" s="664"/>
      <c r="DF7" s="664"/>
      <c r="DG7" s="664"/>
      <c r="DH7" s="664"/>
      <c r="DI7" s="664"/>
      <c r="DJ7" s="664"/>
      <c r="DK7" s="664"/>
      <c r="DL7" s="664"/>
      <c r="DM7" s="664"/>
      <c r="DN7" s="664"/>
      <c r="DO7" s="664"/>
      <c r="DP7" s="665"/>
      <c r="DQ7" s="669">
        <v>2585312</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24522</v>
      </c>
      <c r="S8" s="664"/>
      <c r="T8" s="664"/>
      <c r="U8" s="664"/>
      <c r="V8" s="664"/>
      <c r="W8" s="664"/>
      <c r="X8" s="664"/>
      <c r="Y8" s="665"/>
      <c r="Z8" s="723">
        <v>0.1</v>
      </c>
      <c r="AA8" s="723"/>
      <c r="AB8" s="723"/>
      <c r="AC8" s="723"/>
      <c r="AD8" s="724">
        <v>24522</v>
      </c>
      <c r="AE8" s="724"/>
      <c r="AF8" s="724"/>
      <c r="AG8" s="724"/>
      <c r="AH8" s="724"/>
      <c r="AI8" s="724"/>
      <c r="AJ8" s="724"/>
      <c r="AK8" s="724"/>
      <c r="AL8" s="666">
        <v>0.2</v>
      </c>
      <c r="AM8" s="667"/>
      <c r="AN8" s="667"/>
      <c r="AO8" s="725"/>
      <c r="AP8" s="658" t="s">
        <v>240</v>
      </c>
      <c r="AQ8" s="659"/>
      <c r="AR8" s="659"/>
      <c r="AS8" s="659"/>
      <c r="AT8" s="659"/>
      <c r="AU8" s="659"/>
      <c r="AV8" s="659"/>
      <c r="AW8" s="659"/>
      <c r="AX8" s="659"/>
      <c r="AY8" s="659"/>
      <c r="AZ8" s="659"/>
      <c r="BA8" s="659"/>
      <c r="BB8" s="659"/>
      <c r="BC8" s="659"/>
      <c r="BD8" s="659"/>
      <c r="BE8" s="659"/>
      <c r="BF8" s="660"/>
      <c r="BG8" s="661">
        <v>91126</v>
      </c>
      <c r="BH8" s="664"/>
      <c r="BI8" s="664"/>
      <c r="BJ8" s="664"/>
      <c r="BK8" s="664"/>
      <c r="BL8" s="664"/>
      <c r="BM8" s="664"/>
      <c r="BN8" s="665"/>
      <c r="BO8" s="723">
        <v>1.6</v>
      </c>
      <c r="BP8" s="723"/>
      <c r="BQ8" s="723"/>
      <c r="BR8" s="723"/>
      <c r="BS8" s="669" t="s">
        <v>235</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6329389</v>
      </c>
      <c r="CS8" s="664"/>
      <c r="CT8" s="664"/>
      <c r="CU8" s="664"/>
      <c r="CV8" s="664"/>
      <c r="CW8" s="664"/>
      <c r="CX8" s="664"/>
      <c r="CY8" s="665"/>
      <c r="CZ8" s="723">
        <v>31.1</v>
      </c>
      <c r="DA8" s="723"/>
      <c r="DB8" s="723"/>
      <c r="DC8" s="723"/>
      <c r="DD8" s="669">
        <v>53162</v>
      </c>
      <c r="DE8" s="664"/>
      <c r="DF8" s="664"/>
      <c r="DG8" s="664"/>
      <c r="DH8" s="664"/>
      <c r="DI8" s="664"/>
      <c r="DJ8" s="664"/>
      <c r="DK8" s="664"/>
      <c r="DL8" s="664"/>
      <c r="DM8" s="664"/>
      <c r="DN8" s="664"/>
      <c r="DO8" s="664"/>
      <c r="DP8" s="665"/>
      <c r="DQ8" s="669">
        <v>3395934</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22555</v>
      </c>
      <c r="S9" s="664"/>
      <c r="T9" s="664"/>
      <c r="U9" s="664"/>
      <c r="V9" s="664"/>
      <c r="W9" s="664"/>
      <c r="X9" s="664"/>
      <c r="Y9" s="665"/>
      <c r="Z9" s="723">
        <v>0.1</v>
      </c>
      <c r="AA9" s="723"/>
      <c r="AB9" s="723"/>
      <c r="AC9" s="723"/>
      <c r="AD9" s="724">
        <v>22555</v>
      </c>
      <c r="AE9" s="724"/>
      <c r="AF9" s="724"/>
      <c r="AG9" s="724"/>
      <c r="AH9" s="724"/>
      <c r="AI9" s="724"/>
      <c r="AJ9" s="724"/>
      <c r="AK9" s="724"/>
      <c r="AL9" s="666">
        <v>0.2</v>
      </c>
      <c r="AM9" s="667"/>
      <c r="AN9" s="667"/>
      <c r="AO9" s="725"/>
      <c r="AP9" s="658" t="s">
        <v>243</v>
      </c>
      <c r="AQ9" s="659"/>
      <c r="AR9" s="659"/>
      <c r="AS9" s="659"/>
      <c r="AT9" s="659"/>
      <c r="AU9" s="659"/>
      <c r="AV9" s="659"/>
      <c r="AW9" s="659"/>
      <c r="AX9" s="659"/>
      <c r="AY9" s="659"/>
      <c r="AZ9" s="659"/>
      <c r="BA9" s="659"/>
      <c r="BB9" s="659"/>
      <c r="BC9" s="659"/>
      <c r="BD9" s="659"/>
      <c r="BE9" s="659"/>
      <c r="BF9" s="660"/>
      <c r="BG9" s="661">
        <v>2141561</v>
      </c>
      <c r="BH9" s="664"/>
      <c r="BI9" s="664"/>
      <c r="BJ9" s="664"/>
      <c r="BK9" s="664"/>
      <c r="BL9" s="664"/>
      <c r="BM9" s="664"/>
      <c r="BN9" s="665"/>
      <c r="BO9" s="723">
        <v>37.200000000000003</v>
      </c>
      <c r="BP9" s="723"/>
      <c r="BQ9" s="723"/>
      <c r="BR9" s="723"/>
      <c r="BS9" s="669" t="s">
        <v>235</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1873923</v>
      </c>
      <c r="CS9" s="664"/>
      <c r="CT9" s="664"/>
      <c r="CU9" s="664"/>
      <c r="CV9" s="664"/>
      <c r="CW9" s="664"/>
      <c r="CX9" s="664"/>
      <c r="CY9" s="665"/>
      <c r="CZ9" s="723">
        <v>9.1999999999999993</v>
      </c>
      <c r="DA9" s="723"/>
      <c r="DB9" s="723"/>
      <c r="DC9" s="723"/>
      <c r="DD9" s="669">
        <v>35621</v>
      </c>
      <c r="DE9" s="664"/>
      <c r="DF9" s="664"/>
      <c r="DG9" s="664"/>
      <c r="DH9" s="664"/>
      <c r="DI9" s="664"/>
      <c r="DJ9" s="664"/>
      <c r="DK9" s="664"/>
      <c r="DL9" s="664"/>
      <c r="DM9" s="664"/>
      <c r="DN9" s="664"/>
      <c r="DO9" s="664"/>
      <c r="DP9" s="665"/>
      <c r="DQ9" s="669">
        <v>1674735</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235</v>
      </c>
      <c r="S10" s="664"/>
      <c r="T10" s="664"/>
      <c r="U10" s="664"/>
      <c r="V10" s="664"/>
      <c r="W10" s="664"/>
      <c r="X10" s="664"/>
      <c r="Y10" s="665"/>
      <c r="Z10" s="723" t="s">
        <v>125</v>
      </c>
      <c r="AA10" s="723"/>
      <c r="AB10" s="723"/>
      <c r="AC10" s="723"/>
      <c r="AD10" s="724" t="s">
        <v>235</v>
      </c>
      <c r="AE10" s="724"/>
      <c r="AF10" s="724"/>
      <c r="AG10" s="724"/>
      <c r="AH10" s="724"/>
      <c r="AI10" s="724"/>
      <c r="AJ10" s="724"/>
      <c r="AK10" s="724"/>
      <c r="AL10" s="666" t="s">
        <v>125</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122536</v>
      </c>
      <c r="BH10" s="664"/>
      <c r="BI10" s="664"/>
      <c r="BJ10" s="664"/>
      <c r="BK10" s="664"/>
      <c r="BL10" s="664"/>
      <c r="BM10" s="664"/>
      <c r="BN10" s="665"/>
      <c r="BO10" s="723">
        <v>2.1</v>
      </c>
      <c r="BP10" s="723"/>
      <c r="BQ10" s="723"/>
      <c r="BR10" s="723"/>
      <c r="BS10" s="669" t="s">
        <v>125</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3027</v>
      </c>
      <c r="CS10" s="664"/>
      <c r="CT10" s="664"/>
      <c r="CU10" s="664"/>
      <c r="CV10" s="664"/>
      <c r="CW10" s="664"/>
      <c r="CX10" s="664"/>
      <c r="CY10" s="665"/>
      <c r="CZ10" s="723">
        <v>0</v>
      </c>
      <c r="DA10" s="723"/>
      <c r="DB10" s="723"/>
      <c r="DC10" s="723"/>
      <c r="DD10" s="669" t="s">
        <v>125</v>
      </c>
      <c r="DE10" s="664"/>
      <c r="DF10" s="664"/>
      <c r="DG10" s="664"/>
      <c r="DH10" s="664"/>
      <c r="DI10" s="664"/>
      <c r="DJ10" s="664"/>
      <c r="DK10" s="664"/>
      <c r="DL10" s="664"/>
      <c r="DM10" s="664"/>
      <c r="DN10" s="664"/>
      <c r="DO10" s="664"/>
      <c r="DP10" s="665"/>
      <c r="DQ10" s="669">
        <v>1513</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235</v>
      </c>
      <c r="S11" s="664"/>
      <c r="T11" s="664"/>
      <c r="U11" s="664"/>
      <c r="V11" s="664"/>
      <c r="W11" s="664"/>
      <c r="X11" s="664"/>
      <c r="Y11" s="665"/>
      <c r="Z11" s="723" t="s">
        <v>235</v>
      </c>
      <c r="AA11" s="723"/>
      <c r="AB11" s="723"/>
      <c r="AC11" s="723"/>
      <c r="AD11" s="724" t="s">
        <v>235</v>
      </c>
      <c r="AE11" s="724"/>
      <c r="AF11" s="724"/>
      <c r="AG11" s="724"/>
      <c r="AH11" s="724"/>
      <c r="AI11" s="724"/>
      <c r="AJ11" s="724"/>
      <c r="AK11" s="724"/>
      <c r="AL11" s="666" t="s">
        <v>125</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316366</v>
      </c>
      <c r="BH11" s="664"/>
      <c r="BI11" s="664"/>
      <c r="BJ11" s="664"/>
      <c r="BK11" s="664"/>
      <c r="BL11" s="664"/>
      <c r="BM11" s="664"/>
      <c r="BN11" s="665"/>
      <c r="BO11" s="723">
        <v>5.5</v>
      </c>
      <c r="BP11" s="723"/>
      <c r="BQ11" s="723"/>
      <c r="BR11" s="723"/>
      <c r="BS11" s="669" t="s">
        <v>235</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789502</v>
      </c>
      <c r="CS11" s="664"/>
      <c r="CT11" s="664"/>
      <c r="CU11" s="664"/>
      <c r="CV11" s="664"/>
      <c r="CW11" s="664"/>
      <c r="CX11" s="664"/>
      <c r="CY11" s="665"/>
      <c r="CZ11" s="723">
        <v>3.9</v>
      </c>
      <c r="DA11" s="723"/>
      <c r="DB11" s="723"/>
      <c r="DC11" s="723"/>
      <c r="DD11" s="669">
        <v>133662</v>
      </c>
      <c r="DE11" s="664"/>
      <c r="DF11" s="664"/>
      <c r="DG11" s="664"/>
      <c r="DH11" s="664"/>
      <c r="DI11" s="664"/>
      <c r="DJ11" s="664"/>
      <c r="DK11" s="664"/>
      <c r="DL11" s="664"/>
      <c r="DM11" s="664"/>
      <c r="DN11" s="664"/>
      <c r="DO11" s="664"/>
      <c r="DP11" s="665"/>
      <c r="DQ11" s="669">
        <v>609309</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911137</v>
      </c>
      <c r="S12" s="664"/>
      <c r="T12" s="664"/>
      <c r="U12" s="664"/>
      <c r="V12" s="664"/>
      <c r="W12" s="664"/>
      <c r="X12" s="664"/>
      <c r="Y12" s="665"/>
      <c r="Z12" s="723">
        <v>4.0999999999999996</v>
      </c>
      <c r="AA12" s="723"/>
      <c r="AB12" s="723"/>
      <c r="AC12" s="723"/>
      <c r="AD12" s="724">
        <v>911137</v>
      </c>
      <c r="AE12" s="724"/>
      <c r="AF12" s="724"/>
      <c r="AG12" s="724"/>
      <c r="AH12" s="724"/>
      <c r="AI12" s="724"/>
      <c r="AJ12" s="724"/>
      <c r="AK12" s="724"/>
      <c r="AL12" s="666">
        <v>6.8</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2611765</v>
      </c>
      <c r="BH12" s="664"/>
      <c r="BI12" s="664"/>
      <c r="BJ12" s="664"/>
      <c r="BK12" s="664"/>
      <c r="BL12" s="664"/>
      <c r="BM12" s="664"/>
      <c r="BN12" s="665"/>
      <c r="BO12" s="723">
        <v>45.3</v>
      </c>
      <c r="BP12" s="723"/>
      <c r="BQ12" s="723"/>
      <c r="BR12" s="723"/>
      <c r="BS12" s="669" t="s">
        <v>125</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184784</v>
      </c>
      <c r="CS12" s="664"/>
      <c r="CT12" s="664"/>
      <c r="CU12" s="664"/>
      <c r="CV12" s="664"/>
      <c r="CW12" s="664"/>
      <c r="CX12" s="664"/>
      <c r="CY12" s="665"/>
      <c r="CZ12" s="723">
        <v>0.9</v>
      </c>
      <c r="DA12" s="723"/>
      <c r="DB12" s="723"/>
      <c r="DC12" s="723"/>
      <c r="DD12" s="669">
        <v>19283</v>
      </c>
      <c r="DE12" s="664"/>
      <c r="DF12" s="664"/>
      <c r="DG12" s="664"/>
      <c r="DH12" s="664"/>
      <c r="DI12" s="664"/>
      <c r="DJ12" s="664"/>
      <c r="DK12" s="664"/>
      <c r="DL12" s="664"/>
      <c r="DM12" s="664"/>
      <c r="DN12" s="664"/>
      <c r="DO12" s="664"/>
      <c r="DP12" s="665"/>
      <c r="DQ12" s="669">
        <v>161267</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60466</v>
      </c>
      <c r="S13" s="664"/>
      <c r="T13" s="664"/>
      <c r="U13" s="664"/>
      <c r="V13" s="664"/>
      <c r="W13" s="664"/>
      <c r="X13" s="664"/>
      <c r="Y13" s="665"/>
      <c r="Z13" s="723">
        <v>0.3</v>
      </c>
      <c r="AA13" s="723"/>
      <c r="AB13" s="723"/>
      <c r="AC13" s="723"/>
      <c r="AD13" s="724">
        <v>60466</v>
      </c>
      <c r="AE13" s="724"/>
      <c r="AF13" s="724"/>
      <c r="AG13" s="724"/>
      <c r="AH13" s="724"/>
      <c r="AI13" s="724"/>
      <c r="AJ13" s="724"/>
      <c r="AK13" s="724"/>
      <c r="AL13" s="666">
        <v>0.5</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2598252</v>
      </c>
      <c r="BH13" s="664"/>
      <c r="BI13" s="664"/>
      <c r="BJ13" s="664"/>
      <c r="BK13" s="664"/>
      <c r="BL13" s="664"/>
      <c r="BM13" s="664"/>
      <c r="BN13" s="665"/>
      <c r="BO13" s="723">
        <v>45.1</v>
      </c>
      <c r="BP13" s="723"/>
      <c r="BQ13" s="723"/>
      <c r="BR13" s="723"/>
      <c r="BS13" s="669" t="s">
        <v>135</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1475154</v>
      </c>
      <c r="CS13" s="664"/>
      <c r="CT13" s="664"/>
      <c r="CU13" s="664"/>
      <c r="CV13" s="664"/>
      <c r="CW13" s="664"/>
      <c r="CX13" s="664"/>
      <c r="CY13" s="665"/>
      <c r="CZ13" s="723">
        <v>7.2</v>
      </c>
      <c r="DA13" s="723"/>
      <c r="DB13" s="723"/>
      <c r="DC13" s="723"/>
      <c r="DD13" s="669">
        <v>1061728</v>
      </c>
      <c r="DE13" s="664"/>
      <c r="DF13" s="664"/>
      <c r="DG13" s="664"/>
      <c r="DH13" s="664"/>
      <c r="DI13" s="664"/>
      <c r="DJ13" s="664"/>
      <c r="DK13" s="664"/>
      <c r="DL13" s="664"/>
      <c r="DM13" s="664"/>
      <c r="DN13" s="664"/>
      <c r="DO13" s="664"/>
      <c r="DP13" s="665"/>
      <c r="DQ13" s="669">
        <v>681328</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135</v>
      </c>
      <c r="S14" s="664"/>
      <c r="T14" s="664"/>
      <c r="U14" s="664"/>
      <c r="V14" s="664"/>
      <c r="W14" s="664"/>
      <c r="X14" s="664"/>
      <c r="Y14" s="665"/>
      <c r="Z14" s="723" t="s">
        <v>235</v>
      </c>
      <c r="AA14" s="723"/>
      <c r="AB14" s="723"/>
      <c r="AC14" s="723"/>
      <c r="AD14" s="724" t="s">
        <v>235</v>
      </c>
      <c r="AE14" s="724"/>
      <c r="AF14" s="724"/>
      <c r="AG14" s="724"/>
      <c r="AH14" s="724"/>
      <c r="AI14" s="724"/>
      <c r="AJ14" s="724"/>
      <c r="AK14" s="724"/>
      <c r="AL14" s="666" t="s">
        <v>235</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168994</v>
      </c>
      <c r="BH14" s="664"/>
      <c r="BI14" s="664"/>
      <c r="BJ14" s="664"/>
      <c r="BK14" s="664"/>
      <c r="BL14" s="664"/>
      <c r="BM14" s="664"/>
      <c r="BN14" s="665"/>
      <c r="BO14" s="723">
        <v>2.9</v>
      </c>
      <c r="BP14" s="723"/>
      <c r="BQ14" s="723"/>
      <c r="BR14" s="723"/>
      <c r="BS14" s="669" t="s">
        <v>235</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1163111</v>
      </c>
      <c r="CS14" s="664"/>
      <c r="CT14" s="664"/>
      <c r="CU14" s="664"/>
      <c r="CV14" s="664"/>
      <c r="CW14" s="664"/>
      <c r="CX14" s="664"/>
      <c r="CY14" s="665"/>
      <c r="CZ14" s="723">
        <v>5.7</v>
      </c>
      <c r="DA14" s="723"/>
      <c r="DB14" s="723"/>
      <c r="DC14" s="723"/>
      <c r="DD14" s="669">
        <v>120193</v>
      </c>
      <c r="DE14" s="664"/>
      <c r="DF14" s="664"/>
      <c r="DG14" s="664"/>
      <c r="DH14" s="664"/>
      <c r="DI14" s="664"/>
      <c r="DJ14" s="664"/>
      <c r="DK14" s="664"/>
      <c r="DL14" s="664"/>
      <c r="DM14" s="664"/>
      <c r="DN14" s="664"/>
      <c r="DO14" s="664"/>
      <c r="DP14" s="665"/>
      <c r="DQ14" s="669">
        <v>1059915</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97535</v>
      </c>
      <c r="S15" s="664"/>
      <c r="T15" s="664"/>
      <c r="U15" s="664"/>
      <c r="V15" s="664"/>
      <c r="W15" s="664"/>
      <c r="X15" s="664"/>
      <c r="Y15" s="665"/>
      <c r="Z15" s="723">
        <v>0.4</v>
      </c>
      <c r="AA15" s="723"/>
      <c r="AB15" s="723"/>
      <c r="AC15" s="723"/>
      <c r="AD15" s="724">
        <v>97535</v>
      </c>
      <c r="AE15" s="724"/>
      <c r="AF15" s="724"/>
      <c r="AG15" s="724"/>
      <c r="AH15" s="724"/>
      <c r="AI15" s="724"/>
      <c r="AJ15" s="724"/>
      <c r="AK15" s="724"/>
      <c r="AL15" s="666">
        <v>0.7</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305276</v>
      </c>
      <c r="BH15" s="664"/>
      <c r="BI15" s="664"/>
      <c r="BJ15" s="664"/>
      <c r="BK15" s="664"/>
      <c r="BL15" s="664"/>
      <c r="BM15" s="664"/>
      <c r="BN15" s="665"/>
      <c r="BO15" s="723">
        <v>5.3</v>
      </c>
      <c r="BP15" s="723"/>
      <c r="BQ15" s="723"/>
      <c r="BR15" s="723"/>
      <c r="BS15" s="669" t="s">
        <v>125</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2809579</v>
      </c>
      <c r="CS15" s="664"/>
      <c r="CT15" s="664"/>
      <c r="CU15" s="664"/>
      <c r="CV15" s="664"/>
      <c r="CW15" s="664"/>
      <c r="CX15" s="664"/>
      <c r="CY15" s="665"/>
      <c r="CZ15" s="723">
        <v>13.8</v>
      </c>
      <c r="DA15" s="723"/>
      <c r="DB15" s="723"/>
      <c r="DC15" s="723"/>
      <c r="DD15" s="669">
        <v>723582</v>
      </c>
      <c r="DE15" s="664"/>
      <c r="DF15" s="664"/>
      <c r="DG15" s="664"/>
      <c r="DH15" s="664"/>
      <c r="DI15" s="664"/>
      <c r="DJ15" s="664"/>
      <c r="DK15" s="664"/>
      <c r="DL15" s="664"/>
      <c r="DM15" s="664"/>
      <c r="DN15" s="664"/>
      <c r="DO15" s="664"/>
      <c r="DP15" s="665"/>
      <c r="DQ15" s="669">
        <v>1923071</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125</v>
      </c>
      <c r="S16" s="664"/>
      <c r="T16" s="664"/>
      <c r="U16" s="664"/>
      <c r="V16" s="664"/>
      <c r="W16" s="664"/>
      <c r="X16" s="664"/>
      <c r="Y16" s="665"/>
      <c r="Z16" s="723" t="s">
        <v>235</v>
      </c>
      <c r="AA16" s="723"/>
      <c r="AB16" s="723"/>
      <c r="AC16" s="723"/>
      <c r="AD16" s="724" t="s">
        <v>235</v>
      </c>
      <c r="AE16" s="724"/>
      <c r="AF16" s="724"/>
      <c r="AG16" s="724"/>
      <c r="AH16" s="724"/>
      <c r="AI16" s="724"/>
      <c r="AJ16" s="724"/>
      <c r="AK16" s="724"/>
      <c r="AL16" s="666" t="s">
        <v>235</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v>5827</v>
      </c>
      <c r="BH16" s="664"/>
      <c r="BI16" s="664"/>
      <c r="BJ16" s="664"/>
      <c r="BK16" s="664"/>
      <c r="BL16" s="664"/>
      <c r="BM16" s="664"/>
      <c r="BN16" s="665"/>
      <c r="BO16" s="723">
        <v>0.1</v>
      </c>
      <c r="BP16" s="723"/>
      <c r="BQ16" s="723"/>
      <c r="BR16" s="723"/>
      <c r="BS16" s="669" t="s">
        <v>125</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15290</v>
      </c>
      <c r="CS16" s="664"/>
      <c r="CT16" s="664"/>
      <c r="CU16" s="664"/>
      <c r="CV16" s="664"/>
      <c r="CW16" s="664"/>
      <c r="CX16" s="664"/>
      <c r="CY16" s="665"/>
      <c r="CZ16" s="723">
        <v>0.1</v>
      </c>
      <c r="DA16" s="723"/>
      <c r="DB16" s="723"/>
      <c r="DC16" s="723"/>
      <c r="DD16" s="669" t="s">
        <v>125</v>
      </c>
      <c r="DE16" s="664"/>
      <c r="DF16" s="664"/>
      <c r="DG16" s="664"/>
      <c r="DH16" s="664"/>
      <c r="DI16" s="664"/>
      <c r="DJ16" s="664"/>
      <c r="DK16" s="664"/>
      <c r="DL16" s="664"/>
      <c r="DM16" s="664"/>
      <c r="DN16" s="664"/>
      <c r="DO16" s="664"/>
      <c r="DP16" s="665"/>
      <c r="DQ16" s="669">
        <v>11662</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18570</v>
      </c>
      <c r="S17" s="664"/>
      <c r="T17" s="664"/>
      <c r="U17" s="664"/>
      <c r="V17" s="664"/>
      <c r="W17" s="664"/>
      <c r="X17" s="664"/>
      <c r="Y17" s="665"/>
      <c r="Z17" s="723">
        <v>0.1</v>
      </c>
      <c r="AA17" s="723"/>
      <c r="AB17" s="723"/>
      <c r="AC17" s="723"/>
      <c r="AD17" s="724">
        <v>18570</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235</v>
      </c>
      <c r="BH17" s="664"/>
      <c r="BI17" s="664"/>
      <c r="BJ17" s="664"/>
      <c r="BK17" s="664"/>
      <c r="BL17" s="664"/>
      <c r="BM17" s="664"/>
      <c r="BN17" s="665"/>
      <c r="BO17" s="723" t="s">
        <v>125</v>
      </c>
      <c r="BP17" s="723"/>
      <c r="BQ17" s="723"/>
      <c r="BR17" s="723"/>
      <c r="BS17" s="669" t="s">
        <v>125</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2535515</v>
      </c>
      <c r="CS17" s="664"/>
      <c r="CT17" s="664"/>
      <c r="CU17" s="664"/>
      <c r="CV17" s="664"/>
      <c r="CW17" s="664"/>
      <c r="CX17" s="664"/>
      <c r="CY17" s="665"/>
      <c r="CZ17" s="723">
        <v>12.5</v>
      </c>
      <c r="DA17" s="723"/>
      <c r="DB17" s="723"/>
      <c r="DC17" s="723"/>
      <c r="DD17" s="669" t="s">
        <v>125</v>
      </c>
      <c r="DE17" s="664"/>
      <c r="DF17" s="664"/>
      <c r="DG17" s="664"/>
      <c r="DH17" s="664"/>
      <c r="DI17" s="664"/>
      <c r="DJ17" s="664"/>
      <c r="DK17" s="664"/>
      <c r="DL17" s="664"/>
      <c r="DM17" s="664"/>
      <c r="DN17" s="664"/>
      <c r="DO17" s="664"/>
      <c r="DP17" s="665"/>
      <c r="DQ17" s="669">
        <v>2446965</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6744755</v>
      </c>
      <c r="S18" s="664"/>
      <c r="T18" s="664"/>
      <c r="U18" s="664"/>
      <c r="V18" s="664"/>
      <c r="W18" s="664"/>
      <c r="X18" s="664"/>
      <c r="Y18" s="665"/>
      <c r="Z18" s="723">
        <v>30.7</v>
      </c>
      <c r="AA18" s="723"/>
      <c r="AB18" s="723"/>
      <c r="AC18" s="723"/>
      <c r="AD18" s="724">
        <v>6139869</v>
      </c>
      <c r="AE18" s="724"/>
      <c r="AF18" s="724"/>
      <c r="AG18" s="724"/>
      <c r="AH18" s="724"/>
      <c r="AI18" s="724"/>
      <c r="AJ18" s="724"/>
      <c r="AK18" s="724"/>
      <c r="AL18" s="666">
        <v>46</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135</v>
      </c>
      <c r="BH18" s="664"/>
      <c r="BI18" s="664"/>
      <c r="BJ18" s="664"/>
      <c r="BK18" s="664"/>
      <c r="BL18" s="664"/>
      <c r="BM18" s="664"/>
      <c r="BN18" s="665"/>
      <c r="BO18" s="723" t="s">
        <v>235</v>
      </c>
      <c r="BP18" s="723"/>
      <c r="BQ18" s="723"/>
      <c r="BR18" s="723"/>
      <c r="BS18" s="669" t="s">
        <v>125</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235</v>
      </c>
      <c r="CS18" s="664"/>
      <c r="CT18" s="664"/>
      <c r="CU18" s="664"/>
      <c r="CV18" s="664"/>
      <c r="CW18" s="664"/>
      <c r="CX18" s="664"/>
      <c r="CY18" s="665"/>
      <c r="CZ18" s="723" t="s">
        <v>235</v>
      </c>
      <c r="DA18" s="723"/>
      <c r="DB18" s="723"/>
      <c r="DC18" s="723"/>
      <c r="DD18" s="669" t="s">
        <v>135</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6139869</v>
      </c>
      <c r="S19" s="664"/>
      <c r="T19" s="664"/>
      <c r="U19" s="664"/>
      <c r="V19" s="664"/>
      <c r="W19" s="664"/>
      <c r="X19" s="664"/>
      <c r="Y19" s="665"/>
      <c r="Z19" s="723">
        <v>28</v>
      </c>
      <c r="AA19" s="723"/>
      <c r="AB19" s="723"/>
      <c r="AC19" s="723"/>
      <c r="AD19" s="724">
        <v>6139869</v>
      </c>
      <c r="AE19" s="724"/>
      <c r="AF19" s="724"/>
      <c r="AG19" s="724"/>
      <c r="AH19" s="724"/>
      <c r="AI19" s="724"/>
      <c r="AJ19" s="724"/>
      <c r="AK19" s="724"/>
      <c r="AL19" s="666">
        <v>46</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125</v>
      </c>
      <c r="BH19" s="664"/>
      <c r="BI19" s="664"/>
      <c r="BJ19" s="664"/>
      <c r="BK19" s="664"/>
      <c r="BL19" s="664"/>
      <c r="BM19" s="664"/>
      <c r="BN19" s="665"/>
      <c r="BO19" s="723" t="s">
        <v>235</v>
      </c>
      <c r="BP19" s="723"/>
      <c r="BQ19" s="723"/>
      <c r="BR19" s="723"/>
      <c r="BS19" s="669" t="s">
        <v>125</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125</v>
      </c>
      <c r="CS19" s="664"/>
      <c r="CT19" s="664"/>
      <c r="CU19" s="664"/>
      <c r="CV19" s="664"/>
      <c r="CW19" s="664"/>
      <c r="CX19" s="664"/>
      <c r="CY19" s="665"/>
      <c r="CZ19" s="723" t="s">
        <v>125</v>
      </c>
      <c r="DA19" s="723"/>
      <c r="DB19" s="723"/>
      <c r="DC19" s="723"/>
      <c r="DD19" s="669" t="s">
        <v>235</v>
      </c>
      <c r="DE19" s="664"/>
      <c r="DF19" s="664"/>
      <c r="DG19" s="664"/>
      <c r="DH19" s="664"/>
      <c r="DI19" s="664"/>
      <c r="DJ19" s="664"/>
      <c r="DK19" s="664"/>
      <c r="DL19" s="664"/>
      <c r="DM19" s="664"/>
      <c r="DN19" s="664"/>
      <c r="DO19" s="664"/>
      <c r="DP19" s="665"/>
      <c r="DQ19" s="669" t="s">
        <v>235</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538558</v>
      </c>
      <c r="S20" s="664"/>
      <c r="T20" s="664"/>
      <c r="U20" s="664"/>
      <c r="V20" s="664"/>
      <c r="W20" s="664"/>
      <c r="X20" s="664"/>
      <c r="Y20" s="665"/>
      <c r="Z20" s="723">
        <v>2.5</v>
      </c>
      <c r="AA20" s="723"/>
      <c r="AB20" s="723"/>
      <c r="AC20" s="723"/>
      <c r="AD20" s="724" t="s">
        <v>235</v>
      </c>
      <c r="AE20" s="724"/>
      <c r="AF20" s="724"/>
      <c r="AG20" s="724"/>
      <c r="AH20" s="724"/>
      <c r="AI20" s="724"/>
      <c r="AJ20" s="724"/>
      <c r="AK20" s="724"/>
      <c r="AL20" s="666" t="s">
        <v>235</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125</v>
      </c>
      <c r="BH20" s="664"/>
      <c r="BI20" s="664"/>
      <c r="BJ20" s="664"/>
      <c r="BK20" s="664"/>
      <c r="BL20" s="664"/>
      <c r="BM20" s="664"/>
      <c r="BN20" s="665"/>
      <c r="BO20" s="723" t="s">
        <v>125</v>
      </c>
      <c r="BP20" s="723"/>
      <c r="BQ20" s="723"/>
      <c r="BR20" s="723"/>
      <c r="BS20" s="669" t="s">
        <v>125</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20364373</v>
      </c>
      <c r="CS20" s="664"/>
      <c r="CT20" s="664"/>
      <c r="CU20" s="664"/>
      <c r="CV20" s="664"/>
      <c r="CW20" s="664"/>
      <c r="CX20" s="664"/>
      <c r="CY20" s="665"/>
      <c r="CZ20" s="723">
        <v>100</v>
      </c>
      <c r="DA20" s="723"/>
      <c r="DB20" s="723"/>
      <c r="DC20" s="723"/>
      <c r="DD20" s="669">
        <v>2286915</v>
      </c>
      <c r="DE20" s="664"/>
      <c r="DF20" s="664"/>
      <c r="DG20" s="664"/>
      <c r="DH20" s="664"/>
      <c r="DI20" s="664"/>
      <c r="DJ20" s="664"/>
      <c r="DK20" s="664"/>
      <c r="DL20" s="664"/>
      <c r="DM20" s="664"/>
      <c r="DN20" s="664"/>
      <c r="DO20" s="664"/>
      <c r="DP20" s="665"/>
      <c r="DQ20" s="669">
        <v>14762267</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v>66328</v>
      </c>
      <c r="S21" s="664"/>
      <c r="T21" s="664"/>
      <c r="U21" s="664"/>
      <c r="V21" s="664"/>
      <c r="W21" s="664"/>
      <c r="X21" s="664"/>
      <c r="Y21" s="665"/>
      <c r="Z21" s="723">
        <v>0.3</v>
      </c>
      <c r="AA21" s="723"/>
      <c r="AB21" s="723"/>
      <c r="AC21" s="723"/>
      <c r="AD21" s="724" t="s">
        <v>125</v>
      </c>
      <c r="AE21" s="724"/>
      <c r="AF21" s="724"/>
      <c r="AG21" s="724"/>
      <c r="AH21" s="724"/>
      <c r="AI21" s="724"/>
      <c r="AJ21" s="724"/>
      <c r="AK21" s="724"/>
      <c r="AL21" s="666" t="s">
        <v>125</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125</v>
      </c>
      <c r="BH21" s="664"/>
      <c r="BI21" s="664"/>
      <c r="BJ21" s="664"/>
      <c r="BK21" s="664"/>
      <c r="BL21" s="664"/>
      <c r="BM21" s="664"/>
      <c r="BN21" s="665"/>
      <c r="BO21" s="723" t="s">
        <v>235</v>
      </c>
      <c r="BP21" s="723"/>
      <c r="BQ21" s="723"/>
      <c r="BR21" s="723"/>
      <c r="BS21" s="669" t="s">
        <v>125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13920813</v>
      </c>
      <c r="S22" s="664"/>
      <c r="T22" s="664"/>
      <c r="U22" s="664"/>
      <c r="V22" s="664"/>
      <c r="W22" s="664"/>
      <c r="X22" s="664"/>
      <c r="Y22" s="665"/>
      <c r="Z22" s="723">
        <v>63.4</v>
      </c>
      <c r="AA22" s="723"/>
      <c r="AB22" s="723"/>
      <c r="AC22" s="723"/>
      <c r="AD22" s="724">
        <v>13315927</v>
      </c>
      <c r="AE22" s="724"/>
      <c r="AF22" s="724"/>
      <c r="AG22" s="724"/>
      <c r="AH22" s="724"/>
      <c r="AI22" s="724"/>
      <c r="AJ22" s="724"/>
      <c r="AK22" s="724"/>
      <c r="AL22" s="666">
        <v>99.8</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235</v>
      </c>
      <c r="BH22" s="664"/>
      <c r="BI22" s="664"/>
      <c r="BJ22" s="664"/>
      <c r="BK22" s="664"/>
      <c r="BL22" s="664"/>
      <c r="BM22" s="664"/>
      <c r="BN22" s="665"/>
      <c r="BO22" s="723" t="s">
        <v>125</v>
      </c>
      <c r="BP22" s="723"/>
      <c r="BQ22" s="723"/>
      <c r="BR22" s="723"/>
      <c r="BS22" s="669" t="s">
        <v>125</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8228</v>
      </c>
      <c r="S23" s="664"/>
      <c r="T23" s="664"/>
      <c r="U23" s="664"/>
      <c r="V23" s="664"/>
      <c r="W23" s="664"/>
      <c r="X23" s="664"/>
      <c r="Y23" s="665"/>
      <c r="Z23" s="723">
        <v>0</v>
      </c>
      <c r="AA23" s="723"/>
      <c r="AB23" s="723"/>
      <c r="AC23" s="723"/>
      <c r="AD23" s="724">
        <v>8228</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125</v>
      </c>
      <c r="BH23" s="664"/>
      <c r="BI23" s="664"/>
      <c r="BJ23" s="664"/>
      <c r="BK23" s="664"/>
      <c r="BL23" s="664"/>
      <c r="BM23" s="664"/>
      <c r="BN23" s="665"/>
      <c r="BO23" s="723" t="s">
        <v>235</v>
      </c>
      <c r="BP23" s="723"/>
      <c r="BQ23" s="723"/>
      <c r="BR23" s="723"/>
      <c r="BS23" s="669" t="s">
        <v>125</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101722</v>
      </c>
      <c r="S24" s="664"/>
      <c r="T24" s="664"/>
      <c r="U24" s="664"/>
      <c r="V24" s="664"/>
      <c r="W24" s="664"/>
      <c r="X24" s="664"/>
      <c r="Y24" s="665"/>
      <c r="Z24" s="723">
        <v>0.5</v>
      </c>
      <c r="AA24" s="723"/>
      <c r="AB24" s="723"/>
      <c r="AC24" s="723"/>
      <c r="AD24" s="724" t="s">
        <v>125</v>
      </c>
      <c r="AE24" s="724"/>
      <c r="AF24" s="724"/>
      <c r="AG24" s="724"/>
      <c r="AH24" s="724"/>
      <c r="AI24" s="724"/>
      <c r="AJ24" s="724"/>
      <c r="AK24" s="724"/>
      <c r="AL24" s="666" t="s">
        <v>235</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235</v>
      </c>
      <c r="BH24" s="664"/>
      <c r="BI24" s="664"/>
      <c r="BJ24" s="664"/>
      <c r="BK24" s="664"/>
      <c r="BL24" s="664"/>
      <c r="BM24" s="664"/>
      <c r="BN24" s="665"/>
      <c r="BO24" s="723" t="s">
        <v>125</v>
      </c>
      <c r="BP24" s="723"/>
      <c r="BQ24" s="723"/>
      <c r="BR24" s="723"/>
      <c r="BS24" s="669" t="s">
        <v>235</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9340271</v>
      </c>
      <c r="CS24" s="727"/>
      <c r="CT24" s="727"/>
      <c r="CU24" s="727"/>
      <c r="CV24" s="727"/>
      <c r="CW24" s="727"/>
      <c r="CX24" s="727"/>
      <c r="CY24" s="773"/>
      <c r="CZ24" s="774">
        <v>45.9</v>
      </c>
      <c r="DA24" s="743"/>
      <c r="DB24" s="743"/>
      <c r="DC24" s="777"/>
      <c r="DD24" s="772">
        <v>6753651</v>
      </c>
      <c r="DE24" s="727"/>
      <c r="DF24" s="727"/>
      <c r="DG24" s="727"/>
      <c r="DH24" s="727"/>
      <c r="DI24" s="727"/>
      <c r="DJ24" s="727"/>
      <c r="DK24" s="773"/>
      <c r="DL24" s="772">
        <v>6718050</v>
      </c>
      <c r="DM24" s="727"/>
      <c r="DN24" s="727"/>
      <c r="DO24" s="727"/>
      <c r="DP24" s="727"/>
      <c r="DQ24" s="727"/>
      <c r="DR24" s="727"/>
      <c r="DS24" s="727"/>
      <c r="DT24" s="727"/>
      <c r="DU24" s="727"/>
      <c r="DV24" s="773"/>
      <c r="DW24" s="774">
        <v>47.6</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245694</v>
      </c>
      <c r="S25" s="664"/>
      <c r="T25" s="664"/>
      <c r="U25" s="664"/>
      <c r="V25" s="664"/>
      <c r="W25" s="664"/>
      <c r="X25" s="664"/>
      <c r="Y25" s="665"/>
      <c r="Z25" s="723">
        <v>1.1000000000000001</v>
      </c>
      <c r="AA25" s="723"/>
      <c r="AB25" s="723"/>
      <c r="AC25" s="723"/>
      <c r="AD25" s="724">
        <v>20648</v>
      </c>
      <c r="AE25" s="724"/>
      <c r="AF25" s="724"/>
      <c r="AG25" s="724"/>
      <c r="AH25" s="724"/>
      <c r="AI25" s="724"/>
      <c r="AJ25" s="724"/>
      <c r="AK25" s="724"/>
      <c r="AL25" s="666">
        <v>0.2</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125</v>
      </c>
      <c r="BH25" s="664"/>
      <c r="BI25" s="664"/>
      <c r="BJ25" s="664"/>
      <c r="BK25" s="664"/>
      <c r="BL25" s="664"/>
      <c r="BM25" s="664"/>
      <c r="BN25" s="665"/>
      <c r="BO25" s="723" t="s">
        <v>235</v>
      </c>
      <c r="BP25" s="723"/>
      <c r="BQ25" s="723"/>
      <c r="BR25" s="723"/>
      <c r="BS25" s="669" t="s">
        <v>125</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3606547</v>
      </c>
      <c r="CS25" s="662"/>
      <c r="CT25" s="662"/>
      <c r="CU25" s="662"/>
      <c r="CV25" s="662"/>
      <c r="CW25" s="662"/>
      <c r="CX25" s="662"/>
      <c r="CY25" s="663"/>
      <c r="CZ25" s="666">
        <v>17.7</v>
      </c>
      <c r="DA25" s="695"/>
      <c r="DB25" s="695"/>
      <c r="DC25" s="696"/>
      <c r="DD25" s="669">
        <v>3312364</v>
      </c>
      <c r="DE25" s="662"/>
      <c r="DF25" s="662"/>
      <c r="DG25" s="662"/>
      <c r="DH25" s="662"/>
      <c r="DI25" s="662"/>
      <c r="DJ25" s="662"/>
      <c r="DK25" s="663"/>
      <c r="DL25" s="669">
        <v>3286189</v>
      </c>
      <c r="DM25" s="662"/>
      <c r="DN25" s="662"/>
      <c r="DO25" s="662"/>
      <c r="DP25" s="662"/>
      <c r="DQ25" s="662"/>
      <c r="DR25" s="662"/>
      <c r="DS25" s="662"/>
      <c r="DT25" s="662"/>
      <c r="DU25" s="662"/>
      <c r="DV25" s="663"/>
      <c r="DW25" s="666">
        <v>23.3</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76819</v>
      </c>
      <c r="S26" s="664"/>
      <c r="T26" s="664"/>
      <c r="U26" s="664"/>
      <c r="V26" s="664"/>
      <c r="W26" s="664"/>
      <c r="X26" s="664"/>
      <c r="Y26" s="665"/>
      <c r="Z26" s="723">
        <v>0.3</v>
      </c>
      <c r="AA26" s="723"/>
      <c r="AB26" s="723"/>
      <c r="AC26" s="723"/>
      <c r="AD26" s="724">
        <v>1</v>
      </c>
      <c r="AE26" s="724"/>
      <c r="AF26" s="724"/>
      <c r="AG26" s="724"/>
      <c r="AH26" s="724"/>
      <c r="AI26" s="724"/>
      <c r="AJ26" s="724"/>
      <c r="AK26" s="724"/>
      <c r="AL26" s="666">
        <v>0</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235</v>
      </c>
      <c r="BH26" s="664"/>
      <c r="BI26" s="664"/>
      <c r="BJ26" s="664"/>
      <c r="BK26" s="664"/>
      <c r="BL26" s="664"/>
      <c r="BM26" s="664"/>
      <c r="BN26" s="665"/>
      <c r="BO26" s="723" t="s">
        <v>125</v>
      </c>
      <c r="BP26" s="723"/>
      <c r="BQ26" s="723"/>
      <c r="BR26" s="723"/>
      <c r="BS26" s="669" t="s">
        <v>235</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2327798</v>
      </c>
      <c r="CS26" s="664"/>
      <c r="CT26" s="664"/>
      <c r="CU26" s="664"/>
      <c r="CV26" s="664"/>
      <c r="CW26" s="664"/>
      <c r="CX26" s="664"/>
      <c r="CY26" s="665"/>
      <c r="CZ26" s="666">
        <v>11.4</v>
      </c>
      <c r="DA26" s="695"/>
      <c r="DB26" s="695"/>
      <c r="DC26" s="696"/>
      <c r="DD26" s="669">
        <v>2079849</v>
      </c>
      <c r="DE26" s="664"/>
      <c r="DF26" s="664"/>
      <c r="DG26" s="664"/>
      <c r="DH26" s="664"/>
      <c r="DI26" s="664"/>
      <c r="DJ26" s="664"/>
      <c r="DK26" s="665"/>
      <c r="DL26" s="669" t="s">
        <v>125</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2028033</v>
      </c>
      <c r="S27" s="664"/>
      <c r="T27" s="664"/>
      <c r="U27" s="664"/>
      <c r="V27" s="664"/>
      <c r="W27" s="664"/>
      <c r="X27" s="664"/>
      <c r="Y27" s="665"/>
      <c r="Z27" s="723">
        <v>9.1999999999999993</v>
      </c>
      <c r="AA27" s="723"/>
      <c r="AB27" s="723"/>
      <c r="AC27" s="723"/>
      <c r="AD27" s="724" t="s">
        <v>235</v>
      </c>
      <c r="AE27" s="724"/>
      <c r="AF27" s="724"/>
      <c r="AG27" s="724"/>
      <c r="AH27" s="724"/>
      <c r="AI27" s="724"/>
      <c r="AJ27" s="724"/>
      <c r="AK27" s="724"/>
      <c r="AL27" s="666" t="s">
        <v>135</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5763451</v>
      </c>
      <c r="BH27" s="664"/>
      <c r="BI27" s="664"/>
      <c r="BJ27" s="664"/>
      <c r="BK27" s="664"/>
      <c r="BL27" s="664"/>
      <c r="BM27" s="664"/>
      <c r="BN27" s="665"/>
      <c r="BO27" s="723">
        <v>100</v>
      </c>
      <c r="BP27" s="723"/>
      <c r="BQ27" s="723"/>
      <c r="BR27" s="723"/>
      <c r="BS27" s="669" t="s">
        <v>135</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3198209</v>
      </c>
      <c r="CS27" s="662"/>
      <c r="CT27" s="662"/>
      <c r="CU27" s="662"/>
      <c r="CV27" s="662"/>
      <c r="CW27" s="662"/>
      <c r="CX27" s="662"/>
      <c r="CY27" s="663"/>
      <c r="CZ27" s="666">
        <v>15.7</v>
      </c>
      <c r="DA27" s="695"/>
      <c r="DB27" s="695"/>
      <c r="DC27" s="696"/>
      <c r="DD27" s="669">
        <v>994322</v>
      </c>
      <c r="DE27" s="662"/>
      <c r="DF27" s="662"/>
      <c r="DG27" s="662"/>
      <c r="DH27" s="662"/>
      <c r="DI27" s="662"/>
      <c r="DJ27" s="662"/>
      <c r="DK27" s="663"/>
      <c r="DL27" s="669">
        <v>984896</v>
      </c>
      <c r="DM27" s="662"/>
      <c r="DN27" s="662"/>
      <c r="DO27" s="662"/>
      <c r="DP27" s="662"/>
      <c r="DQ27" s="662"/>
      <c r="DR27" s="662"/>
      <c r="DS27" s="662"/>
      <c r="DT27" s="662"/>
      <c r="DU27" s="662"/>
      <c r="DV27" s="663"/>
      <c r="DW27" s="666">
        <v>7</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125</v>
      </c>
      <c r="S28" s="664"/>
      <c r="T28" s="664"/>
      <c r="U28" s="664"/>
      <c r="V28" s="664"/>
      <c r="W28" s="664"/>
      <c r="X28" s="664"/>
      <c r="Y28" s="665"/>
      <c r="Z28" s="723" t="s">
        <v>235</v>
      </c>
      <c r="AA28" s="723"/>
      <c r="AB28" s="723"/>
      <c r="AC28" s="723"/>
      <c r="AD28" s="724" t="s">
        <v>235</v>
      </c>
      <c r="AE28" s="724"/>
      <c r="AF28" s="724"/>
      <c r="AG28" s="724"/>
      <c r="AH28" s="724"/>
      <c r="AI28" s="724"/>
      <c r="AJ28" s="724"/>
      <c r="AK28" s="724"/>
      <c r="AL28" s="666" t="s">
        <v>125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2535515</v>
      </c>
      <c r="CS28" s="664"/>
      <c r="CT28" s="664"/>
      <c r="CU28" s="664"/>
      <c r="CV28" s="664"/>
      <c r="CW28" s="664"/>
      <c r="CX28" s="664"/>
      <c r="CY28" s="665"/>
      <c r="CZ28" s="666">
        <v>12.5</v>
      </c>
      <c r="DA28" s="695"/>
      <c r="DB28" s="695"/>
      <c r="DC28" s="696"/>
      <c r="DD28" s="669">
        <v>2446965</v>
      </c>
      <c r="DE28" s="664"/>
      <c r="DF28" s="664"/>
      <c r="DG28" s="664"/>
      <c r="DH28" s="664"/>
      <c r="DI28" s="664"/>
      <c r="DJ28" s="664"/>
      <c r="DK28" s="665"/>
      <c r="DL28" s="669">
        <v>2446965</v>
      </c>
      <c r="DM28" s="664"/>
      <c r="DN28" s="664"/>
      <c r="DO28" s="664"/>
      <c r="DP28" s="664"/>
      <c r="DQ28" s="664"/>
      <c r="DR28" s="664"/>
      <c r="DS28" s="664"/>
      <c r="DT28" s="664"/>
      <c r="DU28" s="664"/>
      <c r="DV28" s="665"/>
      <c r="DW28" s="666">
        <v>17.399999999999999</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1206872</v>
      </c>
      <c r="S29" s="664"/>
      <c r="T29" s="664"/>
      <c r="U29" s="664"/>
      <c r="V29" s="664"/>
      <c r="W29" s="664"/>
      <c r="X29" s="664"/>
      <c r="Y29" s="665"/>
      <c r="Z29" s="723">
        <v>5.5</v>
      </c>
      <c r="AA29" s="723"/>
      <c r="AB29" s="723"/>
      <c r="AC29" s="723"/>
      <c r="AD29" s="724" t="s">
        <v>125</v>
      </c>
      <c r="AE29" s="724"/>
      <c r="AF29" s="724"/>
      <c r="AG29" s="724"/>
      <c r="AH29" s="724"/>
      <c r="AI29" s="724"/>
      <c r="AJ29" s="724"/>
      <c r="AK29" s="724"/>
      <c r="AL29" s="666" t="s">
        <v>135</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69</v>
      </c>
      <c r="CG29" s="702"/>
      <c r="CH29" s="702"/>
      <c r="CI29" s="702"/>
      <c r="CJ29" s="702"/>
      <c r="CK29" s="702"/>
      <c r="CL29" s="702"/>
      <c r="CM29" s="702"/>
      <c r="CN29" s="702"/>
      <c r="CO29" s="702"/>
      <c r="CP29" s="702"/>
      <c r="CQ29" s="703"/>
      <c r="CR29" s="661">
        <v>2535515</v>
      </c>
      <c r="CS29" s="662"/>
      <c r="CT29" s="662"/>
      <c r="CU29" s="662"/>
      <c r="CV29" s="662"/>
      <c r="CW29" s="662"/>
      <c r="CX29" s="662"/>
      <c r="CY29" s="663"/>
      <c r="CZ29" s="666">
        <v>12.5</v>
      </c>
      <c r="DA29" s="695"/>
      <c r="DB29" s="695"/>
      <c r="DC29" s="696"/>
      <c r="DD29" s="669">
        <v>2446965</v>
      </c>
      <c r="DE29" s="662"/>
      <c r="DF29" s="662"/>
      <c r="DG29" s="662"/>
      <c r="DH29" s="662"/>
      <c r="DI29" s="662"/>
      <c r="DJ29" s="662"/>
      <c r="DK29" s="663"/>
      <c r="DL29" s="669">
        <v>2446965</v>
      </c>
      <c r="DM29" s="662"/>
      <c r="DN29" s="662"/>
      <c r="DO29" s="662"/>
      <c r="DP29" s="662"/>
      <c r="DQ29" s="662"/>
      <c r="DR29" s="662"/>
      <c r="DS29" s="662"/>
      <c r="DT29" s="662"/>
      <c r="DU29" s="662"/>
      <c r="DV29" s="663"/>
      <c r="DW29" s="666">
        <v>17.399999999999999</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79993</v>
      </c>
      <c r="S30" s="664"/>
      <c r="T30" s="664"/>
      <c r="U30" s="664"/>
      <c r="V30" s="664"/>
      <c r="W30" s="664"/>
      <c r="X30" s="664"/>
      <c r="Y30" s="665"/>
      <c r="Z30" s="723">
        <v>0.4</v>
      </c>
      <c r="AA30" s="723"/>
      <c r="AB30" s="723"/>
      <c r="AC30" s="723"/>
      <c r="AD30" s="724" t="s">
        <v>235</v>
      </c>
      <c r="AE30" s="724"/>
      <c r="AF30" s="724"/>
      <c r="AG30" s="724"/>
      <c r="AH30" s="724"/>
      <c r="AI30" s="724"/>
      <c r="AJ30" s="724"/>
      <c r="AK30" s="724"/>
      <c r="AL30" s="666" t="s">
        <v>235</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97.7</v>
      </c>
      <c r="BH30" s="742"/>
      <c r="BI30" s="742"/>
      <c r="BJ30" s="742"/>
      <c r="BK30" s="742"/>
      <c r="BL30" s="742"/>
      <c r="BM30" s="743">
        <v>90.9</v>
      </c>
      <c r="BN30" s="742"/>
      <c r="BO30" s="742"/>
      <c r="BP30" s="742"/>
      <c r="BQ30" s="744"/>
      <c r="BR30" s="741">
        <v>97.5</v>
      </c>
      <c r="BS30" s="742"/>
      <c r="BT30" s="742"/>
      <c r="BU30" s="742"/>
      <c r="BV30" s="742"/>
      <c r="BW30" s="742"/>
      <c r="BX30" s="743">
        <v>89.7</v>
      </c>
      <c r="BY30" s="742"/>
      <c r="BZ30" s="742"/>
      <c r="CA30" s="742"/>
      <c r="CB30" s="744"/>
      <c r="CD30" s="747"/>
      <c r="CE30" s="748"/>
      <c r="CF30" s="705" t="s">
        <v>311</v>
      </c>
      <c r="CG30" s="702"/>
      <c r="CH30" s="702"/>
      <c r="CI30" s="702"/>
      <c r="CJ30" s="702"/>
      <c r="CK30" s="702"/>
      <c r="CL30" s="702"/>
      <c r="CM30" s="702"/>
      <c r="CN30" s="702"/>
      <c r="CO30" s="702"/>
      <c r="CP30" s="702"/>
      <c r="CQ30" s="703"/>
      <c r="CR30" s="661">
        <v>2414119</v>
      </c>
      <c r="CS30" s="664"/>
      <c r="CT30" s="664"/>
      <c r="CU30" s="664"/>
      <c r="CV30" s="664"/>
      <c r="CW30" s="664"/>
      <c r="CX30" s="664"/>
      <c r="CY30" s="665"/>
      <c r="CZ30" s="666">
        <v>11.9</v>
      </c>
      <c r="DA30" s="695"/>
      <c r="DB30" s="695"/>
      <c r="DC30" s="696"/>
      <c r="DD30" s="669">
        <v>2326987</v>
      </c>
      <c r="DE30" s="664"/>
      <c r="DF30" s="664"/>
      <c r="DG30" s="664"/>
      <c r="DH30" s="664"/>
      <c r="DI30" s="664"/>
      <c r="DJ30" s="664"/>
      <c r="DK30" s="665"/>
      <c r="DL30" s="669">
        <v>2326987</v>
      </c>
      <c r="DM30" s="664"/>
      <c r="DN30" s="664"/>
      <c r="DO30" s="664"/>
      <c r="DP30" s="664"/>
      <c r="DQ30" s="664"/>
      <c r="DR30" s="664"/>
      <c r="DS30" s="664"/>
      <c r="DT30" s="664"/>
      <c r="DU30" s="664"/>
      <c r="DV30" s="665"/>
      <c r="DW30" s="666">
        <v>16.5</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11841</v>
      </c>
      <c r="S31" s="664"/>
      <c r="T31" s="664"/>
      <c r="U31" s="664"/>
      <c r="V31" s="664"/>
      <c r="W31" s="664"/>
      <c r="X31" s="664"/>
      <c r="Y31" s="665"/>
      <c r="Z31" s="723">
        <v>0.1</v>
      </c>
      <c r="AA31" s="723"/>
      <c r="AB31" s="723"/>
      <c r="AC31" s="723"/>
      <c r="AD31" s="724" t="s">
        <v>235</v>
      </c>
      <c r="AE31" s="724"/>
      <c r="AF31" s="724"/>
      <c r="AG31" s="724"/>
      <c r="AH31" s="724"/>
      <c r="AI31" s="724"/>
      <c r="AJ31" s="724"/>
      <c r="AK31" s="724"/>
      <c r="AL31" s="666" t="s">
        <v>235</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97.9</v>
      </c>
      <c r="BH31" s="662"/>
      <c r="BI31" s="662"/>
      <c r="BJ31" s="662"/>
      <c r="BK31" s="662"/>
      <c r="BL31" s="662"/>
      <c r="BM31" s="667">
        <v>91.2</v>
      </c>
      <c r="BN31" s="740"/>
      <c r="BO31" s="740"/>
      <c r="BP31" s="740"/>
      <c r="BQ31" s="701"/>
      <c r="BR31" s="739">
        <v>97.6</v>
      </c>
      <c r="BS31" s="662"/>
      <c r="BT31" s="662"/>
      <c r="BU31" s="662"/>
      <c r="BV31" s="662"/>
      <c r="BW31" s="662"/>
      <c r="BX31" s="667">
        <v>89.5</v>
      </c>
      <c r="BY31" s="740"/>
      <c r="BZ31" s="740"/>
      <c r="CA31" s="740"/>
      <c r="CB31" s="701"/>
      <c r="CD31" s="747"/>
      <c r="CE31" s="748"/>
      <c r="CF31" s="705" t="s">
        <v>315</v>
      </c>
      <c r="CG31" s="702"/>
      <c r="CH31" s="702"/>
      <c r="CI31" s="702"/>
      <c r="CJ31" s="702"/>
      <c r="CK31" s="702"/>
      <c r="CL31" s="702"/>
      <c r="CM31" s="702"/>
      <c r="CN31" s="702"/>
      <c r="CO31" s="702"/>
      <c r="CP31" s="702"/>
      <c r="CQ31" s="703"/>
      <c r="CR31" s="661">
        <v>121396</v>
      </c>
      <c r="CS31" s="662"/>
      <c r="CT31" s="662"/>
      <c r="CU31" s="662"/>
      <c r="CV31" s="662"/>
      <c r="CW31" s="662"/>
      <c r="CX31" s="662"/>
      <c r="CY31" s="663"/>
      <c r="CZ31" s="666">
        <v>0.6</v>
      </c>
      <c r="DA31" s="695"/>
      <c r="DB31" s="695"/>
      <c r="DC31" s="696"/>
      <c r="DD31" s="669">
        <v>119978</v>
      </c>
      <c r="DE31" s="662"/>
      <c r="DF31" s="662"/>
      <c r="DG31" s="662"/>
      <c r="DH31" s="662"/>
      <c r="DI31" s="662"/>
      <c r="DJ31" s="662"/>
      <c r="DK31" s="663"/>
      <c r="DL31" s="669">
        <v>119978</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916618</v>
      </c>
      <c r="S32" s="664"/>
      <c r="T32" s="664"/>
      <c r="U32" s="664"/>
      <c r="V32" s="664"/>
      <c r="W32" s="664"/>
      <c r="X32" s="664"/>
      <c r="Y32" s="665"/>
      <c r="Z32" s="723">
        <v>4.2</v>
      </c>
      <c r="AA32" s="723"/>
      <c r="AB32" s="723"/>
      <c r="AC32" s="723"/>
      <c r="AD32" s="724" t="s">
        <v>235</v>
      </c>
      <c r="AE32" s="724"/>
      <c r="AF32" s="724"/>
      <c r="AG32" s="724"/>
      <c r="AH32" s="724"/>
      <c r="AI32" s="724"/>
      <c r="AJ32" s="724"/>
      <c r="AK32" s="724"/>
      <c r="AL32" s="666" t="s">
        <v>125</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97.3</v>
      </c>
      <c r="BH32" s="677"/>
      <c r="BI32" s="677"/>
      <c r="BJ32" s="677"/>
      <c r="BK32" s="677"/>
      <c r="BL32" s="677"/>
      <c r="BM32" s="721">
        <v>89.7</v>
      </c>
      <c r="BN32" s="677"/>
      <c r="BO32" s="677"/>
      <c r="BP32" s="677"/>
      <c r="BQ32" s="714"/>
      <c r="BR32" s="738">
        <v>97.2</v>
      </c>
      <c r="BS32" s="677"/>
      <c r="BT32" s="677"/>
      <c r="BU32" s="677"/>
      <c r="BV32" s="677"/>
      <c r="BW32" s="677"/>
      <c r="BX32" s="721">
        <v>88.7</v>
      </c>
      <c r="BY32" s="677"/>
      <c r="BZ32" s="677"/>
      <c r="CA32" s="677"/>
      <c r="CB32" s="714"/>
      <c r="CD32" s="749"/>
      <c r="CE32" s="750"/>
      <c r="CF32" s="705" t="s">
        <v>318</v>
      </c>
      <c r="CG32" s="702"/>
      <c r="CH32" s="702"/>
      <c r="CI32" s="702"/>
      <c r="CJ32" s="702"/>
      <c r="CK32" s="702"/>
      <c r="CL32" s="702"/>
      <c r="CM32" s="702"/>
      <c r="CN32" s="702"/>
      <c r="CO32" s="702"/>
      <c r="CP32" s="702"/>
      <c r="CQ32" s="703"/>
      <c r="CR32" s="661" t="s">
        <v>235</v>
      </c>
      <c r="CS32" s="664"/>
      <c r="CT32" s="664"/>
      <c r="CU32" s="664"/>
      <c r="CV32" s="664"/>
      <c r="CW32" s="664"/>
      <c r="CX32" s="664"/>
      <c r="CY32" s="665"/>
      <c r="CZ32" s="666" t="s">
        <v>125</v>
      </c>
      <c r="DA32" s="695"/>
      <c r="DB32" s="695"/>
      <c r="DC32" s="696"/>
      <c r="DD32" s="669" t="s">
        <v>235</v>
      </c>
      <c r="DE32" s="664"/>
      <c r="DF32" s="664"/>
      <c r="DG32" s="664"/>
      <c r="DH32" s="664"/>
      <c r="DI32" s="664"/>
      <c r="DJ32" s="664"/>
      <c r="DK32" s="665"/>
      <c r="DL32" s="669" t="s">
        <v>125</v>
      </c>
      <c r="DM32" s="664"/>
      <c r="DN32" s="664"/>
      <c r="DO32" s="664"/>
      <c r="DP32" s="664"/>
      <c r="DQ32" s="664"/>
      <c r="DR32" s="664"/>
      <c r="DS32" s="664"/>
      <c r="DT32" s="664"/>
      <c r="DU32" s="664"/>
      <c r="DV32" s="665"/>
      <c r="DW32" s="666" t="s">
        <v>135</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929942</v>
      </c>
      <c r="S33" s="664"/>
      <c r="T33" s="664"/>
      <c r="U33" s="664"/>
      <c r="V33" s="664"/>
      <c r="W33" s="664"/>
      <c r="X33" s="664"/>
      <c r="Y33" s="665"/>
      <c r="Z33" s="723">
        <v>4.2</v>
      </c>
      <c r="AA33" s="723"/>
      <c r="AB33" s="723"/>
      <c r="AC33" s="723"/>
      <c r="AD33" s="724" t="s">
        <v>125</v>
      </c>
      <c r="AE33" s="724"/>
      <c r="AF33" s="724"/>
      <c r="AG33" s="724"/>
      <c r="AH33" s="724"/>
      <c r="AI33" s="724"/>
      <c r="AJ33" s="724"/>
      <c r="AK33" s="724"/>
      <c r="AL33" s="666" t="s">
        <v>235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8721897</v>
      </c>
      <c r="CS33" s="662"/>
      <c r="CT33" s="662"/>
      <c r="CU33" s="662"/>
      <c r="CV33" s="662"/>
      <c r="CW33" s="662"/>
      <c r="CX33" s="662"/>
      <c r="CY33" s="663"/>
      <c r="CZ33" s="666">
        <v>42.8</v>
      </c>
      <c r="DA33" s="695"/>
      <c r="DB33" s="695"/>
      <c r="DC33" s="696"/>
      <c r="DD33" s="669">
        <v>7389187</v>
      </c>
      <c r="DE33" s="662"/>
      <c r="DF33" s="662"/>
      <c r="DG33" s="662"/>
      <c r="DH33" s="662"/>
      <c r="DI33" s="662"/>
      <c r="DJ33" s="662"/>
      <c r="DK33" s="663"/>
      <c r="DL33" s="669">
        <v>6239557</v>
      </c>
      <c r="DM33" s="662"/>
      <c r="DN33" s="662"/>
      <c r="DO33" s="662"/>
      <c r="DP33" s="662"/>
      <c r="DQ33" s="662"/>
      <c r="DR33" s="662"/>
      <c r="DS33" s="662"/>
      <c r="DT33" s="662"/>
      <c r="DU33" s="662"/>
      <c r="DV33" s="663"/>
      <c r="DW33" s="666">
        <v>44.3</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854849</v>
      </c>
      <c r="S34" s="664"/>
      <c r="T34" s="664"/>
      <c r="U34" s="664"/>
      <c r="V34" s="664"/>
      <c r="W34" s="664"/>
      <c r="X34" s="664"/>
      <c r="Y34" s="665"/>
      <c r="Z34" s="723">
        <v>3.9</v>
      </c>
      <c r="AA34" s="723"/>
      <c r="AB34" s="723"/>
      <c r="AC34" s="723"/>
      <c r="AD34" s="724">
        <v>2428</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2906047</v>
      </c>
      <c r="CS34" s="664"/>
      <c r="CT34" s="664"/>
      <c r="CU34" s="664"/>
      <c r="CV34" s="664"/>
      <c r="CW34" s="664"/>
      <c r="CX34" s="664"/>
      <c r="CY34" s="665"/>
      <c r="CZ34" s="666">
        <v>14.3</v>
      </c>
      <c r="DA34" s="695"/>
      <c r="DB34" s="695"/>
      <c r="DC34" s="696"/>
      <c r="DD34" s="669">
        <v>2364803</v>
      </c>
      <c r="DE34" s="664"/>
      <c r="DF34" s="664"/>
      <c r="DG34" s="664"/>
      <c r="DH34" s="664"/>
      <c r="DI34" s="664"/>
      <c r="DJ34" s="664"/>
      <c r="DK34" s="665"/>
      <c r="DL34" s="669">
        <v>1858258</v>
      </c>
      <c r="DM34" s="664"/>
      <c r="DN34" s="664"/>
      <c r="DO34" s="664"/>
      <c r="DP34" s="664"/>
      <c r="DQ34" s="664"/>
      <c r="DR34" s="664"/>
      <c r="DS34" s="664"/>
      <c r="DT34" s="664"/>
      <c r="DU34" s="664"/>
      <c r="DV34" s="665"/>
      <c r="DW34" s="666">
        <v>13.2</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1574200</v>
      </c>
      <c r="S35" s="664"/>
      <c r="T35" s="664"/>
      <c r="U35" s="664"/>
      <c r="V35" s="664"/>
      <c r="W35" s="664"/>
      <c r="X35" s="664"/>
      <c r="Y35" s="665"/>
      <c r="Z35" s="723">
        <v>7.2</v>
      </c>
      <c r="AA35" s="723"/>
      <c r="AB35" s="723"/>
      <c r="AC35" s="723"/>
      <c r="AD35" s="724" t="s">
        <v>125</v>
      </c>
      <c r="AE35" s="724"/>
      <c r="AF35" s="724"/>
      <c r="AG35" s="724"/>
      <c r="AH35" s="724"/>
      <c r="AI35" s="724"/>
      <c r="AJ35" s="724"/>
      <c r="AK35" s="724"/>
      <c r="AL35" s="666" t="s">
        <v>235</v>
      </c>
      <c r="AM35" s="667"/>
      <c r="AN35" s="667"/>
      <c r="AO35" s="725"/>
      <c r="AP35" s="234"/>
      <c r="AQ35" s="729" t="s">
        <v>326</v>
      </c>
      <c r="AR35" s="730"/>
      <c r="AS35" s="730"/>
      <c r="AT35" s="730"/>
      <c r="AU35" s="730"/>
      <c r="AV35" s="730"/>
      <c r="AW35" s="730"/>
      <c r="AX35" s="730"/>
      <c r="AY35" s="731"/>
      <c r="AZ35" s="726">
        <v>2408729</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184621</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225250</v>
      </c>
      <c r="CS35" s="662"/>
      <c r="CT35" s="662"/>
      <c r="CU35" s="662"/>
      <c r="CV35" s="662"/>
      <c r="CW35" s="662"/>
      <c r="CX35" s="662"/>
      <c r="CY35" s="663"/>
      <c r="CZ35" s="666">
        <v>1.1000000000000001</v>
      </c>
      <c r="DA35" s="695"/>
      <c r="DB35" s="695"/>
      <c r="DC35" s="696"/>
      <c r="DD35" s="669">
        <v>214879</v>
      </c>
      <c r="DE35" s="662"/>
      <c r="DF35" s="662"/>
      <c r="DG35" s="662"/>
      <c r="DH35" s="662"/>
      <c r="DI35" s="662"/>
      <c r="DJ35" s="662"/>
      <c r="DK35" s="663"/>
      <c r="DL35" s="669">
        <v>212523</v>
      </c>
      <c r="DM35" s="662"/>
      <c r="DN35" s="662"/>
      <c r="DO35" s="662"/>
      <c r="DP35" s="662"/>
      <c r="DQ35" s="662"/>
      <c r="DR35" s="662"/>
      <c r="DS35" s="662"/>
      <c r="DT35" s="662"/>
      <c r="DU35" s="662"/>
      <c r="DV35" s="663"/>
      <c r="DW35" s="666">
        <v>1.5</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125</v>
      </c>
      <c r="S36" s="664"/>
      <c r="T36" s="664"/>
      <c r="U36" s="664"/>
      <c r="V36" s="664"/>
      <c r="W36" s="664"/>
      <c r="X36" s="664"/>
      <c r="Y36" s="665"/>
      <c r="Z36" s="723" t="s">
        <v>125</v>
      </c>
      <c r="AA36" s="723"/>
      <c r="AB36" s="723"/>
      <c r="AC36" s="723"/>
      <c r="AD36" s="724" t="s">
        <v>125</v>
      </c>
      <c r="AE36" s="724"/>
      <c r="AF36" s="724"/>
      <c r="AG36" s="724"/>
      <c r="AH36" s="724"/>
      <c r="AI36" s="724"/>
      <c r="AJ36" s="724"/>
      <c r="AK36" s="724"/>
      <c r="AL36" s="666" t="s">
        <v>235</v>
      </c>
      <c r="AM36" s="667"/>
      <c r="AN36" s="667"/>
      <c r="AO36" s="725"/>
      <c r="AQ36" s="698" t="s">
        <v>330</v>
      </c>
      <c r="AR36" s="699"/>
      <c r="AS36" s="699"/>
      <c r="AT36" s="699"/>
      <c r="AU36" s="699"/>
      <c r="AV36" s="699"/>
      <c r="AW36" s="699"/>
      <c r="AX36" s="699"/>
      <c r="AY36" s="700"/>
      <c r="AZ36" s="661">
        <v>226831</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167266</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3022857</v>
      </c>
      <c r="CS36" s="664"/>
      <c r="CT36" s="664"/>
      <c r="CU36" s="664"/>
      <c r="CV36" s="664"/>
      <c r="CW36" s="664"/>
      <c r="CX36" s="664"/>
      <c r="CY36" s="665"/>
      <c r="CZ36" s="666">
        <v>14.8</v>
      </c>
      <c r="DA36" s="695"/>
      <c r="DB36" s="695"/>
      <c r="DC36" s="696"/>
      <c r="DD36" s="669">
        <v>2806415</v>
      </c>
      <c r="DE36" s="664"/>
      <c r="DF36" s="664"/>
      <c r="DG36" s="664"/>
      <c r="DH36" s="664"/>
      <c r="DI36" s="664"/>
      <c r="DJ36" s="664"/>
      <c r="DK36" s="665"/>
      <c r="DL36" s="669">
        <v>2518758</v>
      </c>
      <c r="DM36" s="664"/>
      <c r="DN36" s="664"/>
      <c r="DO36" s="664"/>
      <c r="DP36" s="664"/>
      <c r="DQ36" s="664"/>
      <c r="DR36" s="664"/>
      <c r="DS36" s="664"/>
      <c r="DT36" s="664"/>
      <c r="DU36" s="664"/>
      <c r="DV36" s="665"/>
      <c r="DW36" s="666">
        <v>17.899999999999999</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752000</v>
      </c>
      <c r="S37" s="664"/>
      <c r="T37" s="664"/>
      <c r="U37" s="664"/>
      <c r="V37" s="664"/>
      <c r="W37" s="664"/>
      <c r="X37" s="664"/>
      <c r="Y37" s="665"/>
      <c r="Z37" s="723">
        <v>3.4</v>
      </c>
      <c r="AA37" s="723"/>
      <c r="AB37" s="723"/>
      <c r="AC37" s="723"/>
      <c r="AD37" s="724" t="s">
        <v>135</v>
      </c>
      <c r="AE37" s="724"/>
      <c r="AF37" s="724"/>
      <c r="AG37" s="724"/>
      <c r="AH37" s="724"/>
      <c r="AI37" s="724"/>
      <c r="AJ37" s="724"/>
      <c r="AK37" s="724"/>
      <c r="AL37" s="666" t="s">
        <v>235</v>
      </c>
      <c r="AM37" s="667"/>
      <c r="AN37" s="667"/>
      <c r="AO37" s="725"/>
      <c r="AQ37" s="698" t="s">
        <v>334</v>
      </c>
      <c r="AR37" s="699"/>
      <c r="AS37" s="699"/>
      <c r="AT37" s="699"/>
      <c r="AU37" s="699"/>
      <c r="AV37" s="699"/>
      <c r="AW37" s="699"/>
      <c r="AX37" s="699"/>
      <c r="AY37" s="700"/>
      <c r="AZ37" s="661">
        <v>203796</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9715</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1510818</v>
      </c>
      <c r="CS37" s="662"/>
      <c r="CT37" s="662"/>
      <c r="CU37" s="662"/>
      <c r="CV37" s="662"/>
      <c r="CW37" s="662"/>
      <c r="CX37" s="662"/>
      <c r="CY37" s="663"/>
      <c r="CZ37" s="666">
        <v>7.4</v>
      </c>
      <c r="DA37" s="695"/>
      <c r="DB37" s="695"/>
      <c r="DC37" s="696"/>
      <c r="DD37" s="669">
        <v>1509552</v>
      </c>
      <c r="DE37" s="662"/>
      <c r="DF37" s="662"/>
      <c r="DG37" s="662"/>
      <c r="DH37" s="662"/>
      <c r="DI37" s="662"/>
      <c r="DJ37" s="662"/>
      <c r="DK37" s="663"/>
      <c r="DL37" s="669">
        <v>1495644</v>
      </c>
      <c r="DM37" s="662"/>
      <c r="DN37" s="662"/>
      <c r="DO37" s="662"/>
      <c r="DP37" s="662"/>
      <c r="DQ37" s="662"/>
      <c r="DR37" s="662"/>
      <c r="DS37" s="662"/>
      <c r="DT37" s="662"/>
      <c r="DU37" s="662"/>
      <c r="DV37" s="663"/>
      <c r="DW37" s="666">
        <v>10.6</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21955624</v>
      </c>
      <c r="S38" s="713"/>
      <c r="T38" s="713"/>
      <c r="U38" s="713"/>
      <c r="V38" s="713"/>
      <c r="W38" s="713"/>
      <c r="X38" s="713"/>
      <c r="Y38" s="718"/>
      <c r="Z38" s="719">
        <v>100</v>
      </c>
      <c r="AA38" s="719"/>
      <c r="AB38" s="719"/>
      <c r="AC38" s="719"/>
      <c r="AD38" s="720">
        <v>13347232</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95299</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16130</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2109634</v>
      </c>
      <c r="CS38" s="664"/>
      <c r="CT38" s="664"/>
      <c r="CU38" s="664"/>
      <c r="CV38" s="664"/>
      <c r="CW38" s="664"/>
      <c r="CX38" s="664"/>
      <c r="CY38" s="665"/>
      <c r="CZ38" s="666">
        <v>10.4</v>
      </c>
      <c r="DA38" s="695"/>
      <c r="DB38" s="695"/>
      <c r="DC38" s="696"/>
      <c r="DD38" s="669">
        <v>1708925</v>
      </c>
      <c r="DE38" s="664"/>
      <c r="DF38" s="664"/>
      <c r="DG38" s="664"/>
      <c r="DH38" s="664"/>
      <c r="DI38" s="664"/>
      <c r="DJ38" s="664"/>
      <c r="DK38" s="665"/>
      <c r="DL38" s="669">
        <v>1650018</v>
      </c>
      <c r="DM38" s="664"/>
      <c r="DN38" s="664"/>
      <c r="DO38" s="664"/>
      <c r="DP38" s="664"/>
      <c r="DQ38" s="664"/>
      <c r="DR38" s="664"/>
      <c r="DS38" s="664"/>
      <c r="DT38" s="664"/>
      <c r="DU38" s="664"/>
      <c r="DV38" s="665"/>
      <c r="DW38" s="666">
        <v>11.7</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125</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94</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361756</v>
      </c>
      <c r="CS39" s="662"/>
      <c r="CT39" s="662"/>
      <c r="CU39" s="662"/>
      <c r="CV39" s="662"/>
      <c r="CW39" s="662"/>
      <c r="CX39" s="662"/>
      <c r="CY39" s="663"/>
      <c r="CZ39" s="666">
        <v>1.8</v>
      </c>
      <c r="DA39" s="695"/>
      <c r="DB39" s="695"/>
      <c r="DC39" s="696"/>
      <c r="DD39" s="669">
        <v>270012</v>
      </c>
      <c r="DE39" s="662"/>
      <c r="DF39" s="662"/>
      <c r="DG39" s="662"/>
      <c r="DH39" s="662"/>
      <c r="DI39" s="662"/>
      <c r="DJ39" s="662"/>
      <c r="DK39" s="663"/>
      <c r="DL39" s="669" t="s">
        <v>125</v>
      </c>
      <c r="DM39" s="662"/>
      <c r="DN39" s="662"/>
      <c r="DO39" s="662"/>
      <c r="DP39" s="662"/>
      <c r="DQ39" s="662"/>
      <c r="DR39" s="662"/>
      <c r="DS39" s="662"/>
      <c r="DT39" s="662"/>
      <c r="DU39" s="662"/>
      <c r="DV39" s="663"/>
      <c r="DW39" s="666" t="s">
        <v>125</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471632</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235</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96353</v>
      </c>
      <c r="CS40" s="664"/>
      <c r="CT40" s="664"/>
      <c r="CU40" s="664"/>
      <c r="CV40" s="664"/>
      <c r="CW40" s="664"/>
      <c r="CX40" s="664"/>
      <c r="CY40" s="665"/>
      <c r="CZ40" s="666">
        <v>0.5</v>
      </c>
      <c r="DA40" s="695"/>
      <c r="DB40" s="695"/>
      <c r="DC40" s="696"/>
      <c r="DD40" s="669">
        <v>24153</v>
      </c>
      <c r="DE40" s="664"/>
      <c r="DF40" s="664"/>
      <c r="DG40" s="664"/>
      <c r="DH40" s="664"/>
      <c r="DI40" s="664"/>
      <c r="DJ40" s="664"/>
      <c r="DK40" s="665"/>
      <c r="DL40" s="669" t="s">
        <v>125</v>
      </c>
      <c r="DM40" s="664"/>
      <c r="DN40" s="664"/>
      <c r="DO40" s="664"/>
      <c r="DP40" s="664"/>
      <c r="DQ40" s="664"/>
      <c r="DR40" s="664"/>
      <c r="DS40" s="664"/>
      <c r="DT40" s="664"/>
      <c r="DU40" s="664"/>
      <c r="DV40" s="665"/>
      <c r="DW40" s="666" t="s">
        <v>125</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1411171</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286</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125</v>
      </c>
      <c r="DA41" s="695"/>
      <c r="DB41" s="695"/>
      <c r="DC41" s="696"/>
      <c r="DD41" s="669" t="s">
        <v>125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2302205</v>
      </c>
      <c r="CS42" s="664"/>
      <c r="CT42" s="664"/>
      <c r="CU42" s="664"/>
      <c r="CV42" s="664"/>
      <c r="CW42" s="664"/>
      <c r="CX42" s="664"/>
      <c r="CY42" s="665"/>
      <c r="CZ42" s="666">
        <v>11.3</v>
      </c>
      <c r="DA42" s="667"/>
      <c r="DB42" s="667"/>
      <c r="DC42" s="668"/>
      <c r="DD42" s="669">
        <v>619429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189041</v>
      </c>
      <c r="CS43" s="662"/>
      <c r="CT43" s="662"/>
      <c r="CU43" s="662"/>
      <c r="CV43" s="662"/>
      <c r="CW43" s="662"/>
      <c r="CX43" s="662"/>
      <c r="CY43" s="663"/>
      <c r="CZ43" s="666">
        <v>0.9</v>
      </c>
      <c r="DA43" s="695"/>
      <c r="DB43" s="695"/>
      <c r="DC43" s="696"/>
      <c r="DD43" s="669">
        <v>189041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307</v>
      </c>
      <c r="CE44" s="690"/>
      <c r="CF44" s="658" t="s">
        <v>356</v>
      </c>
      <c r="CG44" s="659"/>
      <c r="CH44" s="659"/>
      <c r="CI44" s="659"/>
      <c r="CJ44" s="659"/>
      <c r="CK44" s="659"/>
      <c r="CL44" s="659"/>
      <c r="CM44" s="659"/>
      <c r="CN44" s="659"/>
      <c r="CO44" s="659"/>
      <c r="CP44" s="659"/>
      <c r="CQ44" s="660"/>
      <c r="CR44" s="661">
        <v>2286915</v>
      </c>
      <c r="CS44" s="664"/>
      <c r="CT44" s="664"/>
      <c r="CU44" s="664"/>
      <c r="CV44" s="664"/>
      <c r="CW44" s="664"/>
      <c r="CX44" s="664"/>
      <c r="CY44" s="665"/>
      <c r="CZ44" s="666">
        <v>11.2</v>
      </c>
      <c r="DA44" s="667"/>
      <c r="DB44" s="667"/>
      <c r="DC44" s="668"/>
      <c r="DD44" s="669">
        <v>607767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592055</v>
      </c>
      <c r="CS45" s="662"/>
      <c r="CT45" s="662"/>
      <c r="CU45" s="662"/>
      <c r="CV45" s="662"/>
      <c r="CW45" s="662"/>
      <c r="CX45" s="662"/>
      <c r="CY45" s="663"/>
      <c r="CZ45" s="666">
        <v>2.9</v>
      </c>
      <c r="DA45" s="695"/>
      <c r="DB45" s="695"/>
      <c r="DC45" s="696"/>
      <c r="DD45" s="669">
        <v>15534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1677201</v>
      </c>
      <c r="CS46" s="664"/>
      <c r="CT46" s="664"/>
      <c r="CU46" s="664"/>
      <c r="CV46" s="664"/>
      <c r="CW46" s="664"/>
      <c r="CX46" s="664"/>
      <c r="CY46" s="665"/>
      <c r="CZ46" s="666">
        <v>8.1999999999999993</v>
      </c>
      <c r="DA46" s="667"/>
      <c r="DB46" s="667"/>
      <c r="DC46" s="668"/>
      <c r="DD46" s="669">
        <v>591022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15290</v>
      </c>
      <c r="CS47" s="662"/>
      <c r="CT47" s="662"/>
      <c r="CU47" s="662"/>
      <c r="CV47" s="662"/>
      <c r="CW47" s="662"/>
      <c r="CX47" s="662"/>
      <c r="CY47" s="663"/>
      <c r="CZ47" s="666">
        <v>0.1</v>
      </c>
      <c r="DA47" s="695"/>
      <c r="DB47" s="695"/>
      <c r="DC47" s="696"/>
      <c r="DD47" s="669">
        <v>11662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235</v>
      </c>
      <c r="CS48" s="664"/>
      <c r="CT48" s="664"/>
      <c r="CU48" s="664"/>
      <c r="CV48" s="664"/>
      <c r="CW48" s="664"/>
      <c r="CX48" s="664"/>
      <c r="CY48" s="665"/>
      <c r="CZ48" s="666" t="s">
        <v>125</v>
      </c>
      <c r="DA48" s="667"/>
      <c r="DB48" s="667"/>
      <c r="DC48" s="668"/>
      <c r="DD48" s="669" t="s">
        <v>235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20364373</v>
      </c>
      <c r="CS49" s="677"/>
      <c r="CT49" s="677"/>
      <c r="CU49" s="677"/>
      <c r="CV49" s="677"/>
      <c r="CW49" s="677"/>
      <c r="CX49" s="677"/>
      <c r="CY49" s="678"/>
      <c r="CZ49" s="679">
        <v>100</v>
      </c>
      <c r="DA49" s="680"/>
      <c r="DB49" s="680"/>
      <c r="DC49" s="681"/>
      <c r="DD49" s="682">
        <v>14762267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WOpxzQ3b5Lzhud/IeVwiClwLydhXjMOBFQrxqLUnwwOkmDZw78WErf/6ATpkoWPL63EOXd9AuueY73pHcYaHfw==" saltValue="qs6LNv+uPk5fsgIWZ6Yl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88" t="s">
        <v>363</v>
      </c>
      <c r="DK2" s="1189"/>
      <c r="DL2" s="1189"/>
      <c r="DM2" s="1189"/>
      <c r="DN2" s="1189"/>
      <c r="DO2" s="1190"/>
      <c r="DP2" s="249"/>
      <c r="DQ2" s="1188" t="s">
        <v>364</v>
      </c>
      <c r="DR2" s="1189"/>
      <c r="DS2" s="1189"/>
      <c r="DT2" s="1189"/>
      <c r="DU2" s="1189"/>
      <c r="DV2" s="1189"/>
      <c r="DW2" s="1189"/>
      <c r="DX2" s="1189"/>
      <c r="DY2" s="1189"/>
      <c r="DZ2" s="11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47" t="s">
        <v>365</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79" t="s">
        <v>367</v>
      </c>
      <c r="B5" s="1080"/>
      <c r="C5" s="1080"/>
      <c r="D5" s="1080"/>
      <c r="E5" s="1080"/>
      <c r="F5" s="1080"/>
      <c r="G5" s="1080"/>
      <c r="H5" s="1080"/>
      <c r="I5" s="1080"/>
      <c r="J5" s="1080"/>
      <c r="K5" s="1080"/>
      <c r="L5" s="1080"/>
      <c r="M5" s="1080"/>
      <c r="N5" s="1080"/>
      <c r="O5" s="1080"/>
      <c r="P5" s="1081"/>
      <c r="Q5" s="1085" t="s">
        <v>368</v>
      </c>
      <c r="R5" s="1086"/>
      <c r="S5" s="1086"/>
      <c r="T5" s="1086"/>
      <c r="U5" s="1087"/>
      <c r="V5" s="1085" t="s">
        <v>369</v>
      </c>
      <c r="W5" s="1086"/>
      <c r="X5" s="1086"/>
      <c r="Y5" s="1086"/>
      <c r="Z5" s="1087"/>
      <c r="AA5" s="1085" t="s">
        <v>370</v>
      </c>
      <c r="AB5" s="1086"/>
      <c r="AC5" s="1086"/>
      <c r="AD5" s="1086"/>
      <c r="AE5" s="1086"/>
      <c r="AF5" s="1191" t="s">
        <v>371</v>
      </c>
      <c r="AG5" s="1086"/>
      <c r="AH5" s="1086"/>
      <c r="AI5" s="1086"/>
      <c r="AJ5" s="1101"/>
      <c r="AK5" s="1086" t="s">
        <v>372</v>
      </c>
      <c r="AL5" s="1086"/>
      <c r="AM5" s="1086"/>
      <c r="AN5" s="1086"/>
      <c r="AO5" s="1087"/>
      <c r="AP5" s="1085" t="s">
        <v>373</v>
      </c>
      <c r="AQ5" s="1086"/>
      <c r="AR5" s="1086"/>
      <c r="AS5" s="1086"/>
      <c r="AT5" s="1087"/>
      <c r="AU5" s="1085" t="s">
        <v>374</v>
      </c>
      <c r="AV5" s="1086"/>
      <c r="AW5" s="1086"/>
      <c r="AX5" s="1086"/>
      <c r="AY5" s="1101"/>
      <c r="AZ5" s="256"/>
      <c r="BA5" s="256"/>
      <c r="BB5" s="256"/>
      <c r="BC5" s="256"/>
      <c r="BD5" s="256"/>
      <c r="BE5" s="257"/>
      <c r="BF5" s="257"/>
      <c r="BG5" s="257"/>
      <c r="BH5" s="257"/>
      <c r="BI5" s="257"/>
      <c r="BJ5" s="257"/>
      <c r="BK5" s="257"/>
      <c r="BL5" s="257"/>
      <c r="BM5" s="257"/>
      <c r="BN5" s="257"/>
      <c r="BO5" s="257"/>
      <c r="BP5" s="257"/>
      <c r="BQ5" s="1079" t="s">
        <v>375</v>
      </c>
      <c r="BR5" s="1080"/>
      <c r="BS5" s="1080"/>
      <c r="BT5" s="1080"/>
      <c r="BU5" s="1080"/>
      <c r="BV5" s="1080"/>
      <c r="BW5" s="1080"/>
      <c r="BX5" s="1080"/>
      <c r="BY5" s="1080"/>
      <c r="BZ5" s="1080"/>
      <c r="CA5" s="1080"/>
      <c r="CB5" s="1080"/>
      <c r="CC5" s="1080"/>
      <c r="CD5" s="1080"/>
      <c r="CE5" s="1080"/>
      <c r="CF5" s="1080"/>
      <c r="CG5" s="1081"/>
      <c r="CH5" s="1085" t="s">
        <v>376</v>
      </c>
      <c r="CI5" s="1086"/>
      <c r="CJ5" s="1086"/>
      <c r="CK5" s="1086"/>
      <c r="CL5" s="1087"/>
      <c r="CM5" s="1085" t="s">
        <v>377</v>
      </c>
      <c r="CN5" s="1086"/>
      <c r="CO5" s="1086"/>
      <c r="CP5" s="1086"/>
      <c r="CQ5" s="1087"/>
      <c r="CR5" s="1085" t="s">
        <v>378</v>
      </c>
      <c r="CS5" s="1086"/>
      <c r="CT5" s="1086"/>
      <c r="CU5" s="1086"/>
      <c r="CV5" s="1087"/>
      <c r="CW5" s="1085" t="s">
        <v>379</v>
      </c>
      <c r="CX5" s="1086"/>
      <c r="CY5" s="1086"/>
      <c r="CZ5" s="1086"/>
      <c r="DA5" s="1087"/>
      <c r="DB5" s="1085" t="s">
        <v>380</v>
      </c>
      <c r="DC5" s="1086"/>
      <c r="DD5" s="1086"/>
      <c r="DE5" s="1086"/>
      <c r="DF5" s="1087"/>
      <c r="DG5" s="1176" t="s">
        <v>381</v>
      </c>
      <c r="DH5" s="1177"/>
      <c r="DI5" s="1177"/>
      <c r="DJ5" s="1177"/>
      <c r="DK5" s="1178"/>
      <c r="DL5" s="1176" t="s">
        <v>382</v>
      </c>
      <c r="DM5" s="1177"/>
      <c r="DN5" s="1177"/>
      <c r="DO5" s="1177"/>
      <c r="DP5" s="1178"/>
      <c r="DQ5" s="1085" t="s">
        <v>383</v>
      </c>
      <c r="DR5" s="1086"/>
      <c r="DS5" s="1086"/>
      <c r="DT5" s="1086"/>
      <c r="DU5" s="1087"/>
      <c r="DV5" s="1085" t="s">
        <v>374</v>
      </c>
      <c r="DW5" s="1086"/>
      <c r="DX5" s="1086"/>
      <c r="DY5" s="1086"/>
      <c r="DZ5" s="1101"/>
      <c r="EA5" s="254"/>
    </row>
    <row r="6" spans="1:131" s="255" customFormat="1" ht="26.25" customHeight="1" thickBot="1" x14ac:dyDescent="0.2">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2"/>
      <c r="AG6" s="1089"/>
      <c r="AH6" s="1089"/>
      <c r="AI6" s="1089"/>
      <c r="AJ6" s="1102"/>
      <c r="AK6" s="1089"/>
      <c r="AL6" s="1089"/>
      <c r="AM6" s="1089"/>
      <c r="AN6" s="1089"/>
      <c r="AO6" s="1090"/>
      <c r="AP6" s="1088"/>
      <c r="AQ6" s="1089"/>
      <c r="AR6" s="1089"/>
      <c r="AS6" s="1089"/>
      <c r="AT6" s="1090"/>
      <c r="AU6" s="1088"/>
      <c r="AV6" s="1089"/>
      <c r="AW6" s="1089"/>
      <c r="AX6" s="1089"/>
      <c r="AY6" s="1102"/>
      <c r="AZ6" s="252"/>
      <c r="BA6" s="252"/>
      <c r="BB6" s="252"/>
      <c r="BC6" s="252"/>
      <c r="BD6" s="252"/>
      <c r="BE6" s="253"/>
      <c r="BF6" s="253"/>
      <c r="BG6" s="253"/>
      <c r="BH6" s="253"/>
      <c r="BI6" s="253"/>
      <c r="BJ6" s="253"/>
      <c r="BK6" s="253"/>
      <c r="BL6" s="253"/>
      <c r="BM6" s="253"/>
      <c r="BN6" s="253"/>
      <c r="BO6" s="253"/>
      <c r="BP6" s="253"/>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79"/>
      <c r="DH6" s="1180"/>
      <c r="DI6" s="1180"/>
      <c r="DJ6" s="1180"/>
      <c r="DK6" s="1181"/>
      <c r="DL6" s="1179"/>
      <c r="DM6" s="1180"/>
      <c r="DN6" s="1180"/>
      <c r="DO6" s="1180"/>
      <c r="DP6" s="1181"/>
      <c r="DQ6" s="1088"/>
      <c r="DR6" s="1089"/>
      <c r="DS6" s="1089"/>
      <c r="DT6" s="1089"/>
      <c r="DU6" s="1090"/>
      <c r="DV6" s="1088"/>
      <c r="DW6" s="1089"/>
      <c r="DX6" s="1089"/>
      <c r="DY6" s="1089"/>
      <c r="DZ6" s="1102"/>
      <c r="EA6" s="254"/>
    </row>
    <row r="7" spans="1:131" s="255" customFormat="1" ht="26.25" customHeight="1" thickTop="1" x14ac:dyDescent="0.15">
      <c r="A7" s="258">
        <v>1</v>
      </c>
      <c r="B7" s="1134" t="s">
        <v>384</v>
      </c>
      <c r="C7" s="1135"/>
      <c r="D7" s="1135"/>
      <c r="E7" s="1135"/>
      <c r="F7" s="1135"/>
      <c r="G7" s="1135"/>
      <c r="H7" s="1135"/>
      <c r="I7" s="1135"/>
      <c r="J7" s="1135"/>
      <c r="K7" s="1135"/>
      <c r="L7" s="1135"/>
      <c r="M7" s="1135"/>
      <c r="N7" s="1135"/>
      <c r="O7" s="1135"/>
      <c r="P7" s="1136"/>
      <c r="Q7" s="1182">
        <v>21832</v>
      </c>
      <c r="R7" s="1183"/>
      <c r="S7" s="1183"/>
      <c r="T7" s="1183"/>
      <c r="U7" s="1183"/>
      <c r="V7" s="1183">
        <v>20241</v>
      </c>
      <c r="W7" s="1183"/>
      <c r="X7" s="1183"/>
      <c r="Y7" s="1183"/>
      <c r="Z7" s="1183"/>
      <c r="AA7" s="1183">
        <v>1591</v>
      </c>
      <c r="AB7" s="1183"/>
      <c r="AC7" s="1183"/>
      <c r="AD7" s="1183"/>
      <c r="AE7" s="1184"/>
      <c r="AF7" s="1185">
        <v>692</v>
      </c>
      <c r="AG7" s="1186"/>
      <c r="AH7" s="1186"/>
      <c r="AI7" s="1186"/>
      <c r="AJ7" s="1187"/>
      <c r="AK7" s="1172">
        <v>0</v>
      </c>
      <c r="AL7" s="1173"/>
      <c r="AM7" s="1173"/>
      <c r="AN7" s="1173"/>
      <c r="AO7" s="1173"/>
      <c r="AP7" s="1173">
        <v>19206</v>
      </c>
      <c r="AQ7" s="1173"/>
      <c r="AR7" s="1173"/>
      <c r="AS7" s="1173"/>
      <c r="AT7" s="1173"/>
      <c r="AU7" s="1174"/>
      <c r="AV7" s="1174"/>
      <c r="AW7" s="1174"/>
      <c r="AX7" s="1174"/>
      <c r="AY7" s="1175"/>
      <c r="AZ7" s="252"/>
      <c r="BA7" s="252"/>
      <c r="BB7" s="252"/>
      <c r="BC7" s="252"/>
      <c r="BD7" s="252"/>
      <c r="BE7" s="253"/>
      <c r="BF7" s="253"/>
      <c r="BG7" s="253"/>
      <c r="BH7" s="253"/>
      <c r="BI7" s="253"/>
      <c r="BJ7" s="253"/>
      <c r="BK7" s="253"/>
      <c r="BL7" s="253"/>
      <c r="BM7" s="253"/>
      <c r="BN7" s="253"/>
      <c r="BO7" s="253"/>
      <c r="BP7" s="253"/>
      <c r="BQ7" s="259">
        <v>1</v>
      </c>
      <c r="BR7" s="260"/>
      <c r="BS7" s="1098" t="s">
        <v>572</v>
      </c>
      <c r="BT7" s="1099"/>
      <c r="BU7" s="1099"/>
      <c r="BV7" s="1099"/>
      <c r="BW7" s="1099"/>
      <c r="BX7" s="1099"/>
      <c r="BY7" s="1099"/>
      <c r="BZ7" s="1099"/>
      <c r="CA7" s="1099"/>
      <c r="CB7" s="1099"/>
      <c r="CC7" s="1099"/>
      <c r="CD7" s="1099"/>
      <c r="CE7" s="1099"/>
      <c r="CF7" s="1099"/>
      <c r="CG7" s="1100"/>
      <c r="CH7" s="1073">
        <v>244</v>
      </c>
      <c r="CI7" s="1074"/>
      <c r="CJ7" s="1074"/>
      <c r="CK7" s="1074"/>
      <c r="CL7" s="1075"/>
      <c r="CM7" s="1073">
        <v>3706</v>
      </c>
      <c r="CN7" s="1074"/>
      <c r="CO7" s="1074"/>
      <c r="CP7" s="1074"/>
      <c r="CQ7" s="1075"/>
      <c r="CR7" s="1073">
        <v>1403</v>
      </c>
      <c r="CS7" s="1074"/>
      <c r="CT7" s="1074"/>
      <c r="CU7" s="1074"/>
      <c r="CV7" s="1075"/>
      <c r="CW7" s="1073">
        <v>337</v>
      </c>
      <c r="CX7" s="1074"/>
      <c r="CY7" s="1074"/>
      <c r="CZ7" s="1074"/>
      <c r="DA7" s="1075"/>
      <c r="DB7" s="1073">
        <v>192</v>
      </c>
      <c r="DC7" s="1074"/>
      <c r="DD7" s="1074"/>
      <c r="DE7" s="1074"/>
      <c r="DF7" s="1075"/>
      <c r="DG7" s="1073" t="s">
        <v>571</v>
      </c>
      <c r="DH7" s="1074"/>
      <c r="DI7" s="1074"/>
      <c r="DJ7" s="1074"/>
      <c r="DK7" s="1075"/>
      <c r="DL7" s="1073" t="s">
        <v>571</v>
      </c>
      <c r="DM7" s="1074"/>
      <c r="DN7" s="1074"/>
      <c r="DO7" s="1074"/>
      <c r="DP7" s="1075"/>
      <c r="DQ7" s="1073" t="s">
        <v>571</v>
      </c>
      <c r="DR7" s="1074"/>
      <c r="DS7" s="1074"/>
      <c r="DT7" s="1074"/>
      <c r="DU7" s="1075"/>
      <c r="DV7" s="1193"/>
      <c r="DW7" s="1194"/>
      <c r="DX7" s="1194"/>
      <c r="DY7" s="1194"/>
      <c r="DZ7" s="1195"/>
      <c r="EA7" s="254"/>
    </row>
    <row r="8" spans="1:131" s="255" customFormat="1" ht="26.25" customHeight="1" x14ac:dyDescent="0.15">
      <c r="A8" s="261">
        <v>2</v>
      </c>
      <c r="B8" s="1121" t="s">
        <v>385</v>
      </c>
      <c r="C8" s="1122"/>
      <c r="D8" s="1122"/>
      <c r="E8" s="1122"/>
      <c r="F8" s="1122"/>
      <c r="G8" s="1122"/>
      <c r="H8" s="1122"/>
      <c r="I8" s="1122"/>
      <c r="J8" s="1122"/>
      <c r="K8" s="1122"/>
      <c r="L8" s="1122"/>
      <c r="M8" s="1122"/>
      <c r="N8" s="1122"/>
      <c r="O8" s="1122"/>
      <c r="P8" s="1123"/>
      <c r="Q8" s="1127">
        <v>123</v>
      </c>
      <c r="R8" s="1128"/>
      <c r="S8" s="1128"/>
      <c r="T8" s="1128"/>
      <c r="U8" s="1128"/>
      <c r="V8" s="1128">
        <v>123</v>
      </c>
      <c r="W8" s="1128"/>
      <c r="X8" s="1128"/>
      <c r="Y8" s="1128"/>
      <c r="Z8" s="1128"/>
      <c r="AA8" s="1128" t="s">
        <v>571</v>
      </c>
      <c r="AB8" s="1128"/>
      <c r="AC8" s="1128"/>
      <c r="AD8" s="1128"/>
      <c r="AE8" s="1129"/>
      <c r="AF8" s="1103" t="s">
        <v>125</v>
      </c>
      <c r="AG8" s="1104"/>
      <c r="AH8" s="1104"/>
      <c r="AI8" s="1104"/>
      <c r="AJ8" s="1105"/>
      <c r="AK8" s="1170" t="s">
        <v>571</v>
      </c>
      <c r="AL8" s="1171"/>
      <c r="AM8" s="1171"/>
      <c r="AN8" s="1171"/>
      <c r="AO8" s="1171"/>
      <c r="AP8" s="1171">
        <v>192</v>
      </c>
      <c r="AQ8" s="1171"/>
      <c r="AR8" s="1171"/>
      <c r="AS8" s="1171"/>
      <c r="AT8" s="1171"/>
      <c r="AU8" s="1168"/>
      <c r="AV8" s="1168"/>
      <c r="AW8" s="1168"/>
      <c r="AX8" s="1168"/>
      <c r="AY8" s="1169"/>
      <c r="AZ8" s="252"/>
      <c r="BA8" s="252"/>
      <c r="BB8" s="252"/>
      <c r="BC8" s="252"/>
      <c r="BD8" s="252"/>
      <c r="BE8" s="253"/>
      <c r="BF8" s="253"/>
      <c r="BG8" s="253"/>
      <c r="BH8" s="253"/>
      <c r="BI8" s="253"/>
      <c r="BJ8" s="253"/>
      <c r="BK8" s="253"/>
      <c r="BL8" s="253"/>
      <c r="BM8" s="253"/>
      <c r="BN8" s="253"/>
      <c r="BO8" s="253"/>
      <c r="BP8" s="253"/>
      <c r="BQ8" s="262">
        <v>2</v>
      </c>
      <c r="BR8" s="263"/>
      <c r="BS8" s="1098"/>
      <c r="BT8" s="1099"/>
      <c r="BU8" s="1099"/>
      <c r="BV8" s="1099"/>
      <c r="BW8" s="1099"/>
      <c r="BX8" s="1099"/>
      <c r="BY8" s="1099"/>
      <c r="BZ8" s="1099"/>
      <c r="CA8" s="1099"/>
      <c r="CB8" s="1099"/>
      <c r="CC8" s="1099"/>
      <c r="CD8" s="1099"/>
      <c r="CE8" s="1099"/>
      <c r="CF8" s="1099"/>
      <c r="CG8" s="1100"/>
      <c r="CH8" s="1073"/>
      <c r="CI8" s="1074"/>
      <c r="CJ8" s="1074"/>
      <c r="CK8" s="1074"/>
      <c r="CL8" s="1075"/>
      <c r="CM8" s="1073"/>
      <c r="CN8" s="1074"/>
      <c r="CO8" s="1074"/>
      <c r="CP8" s="1074"/>
      <c r="CQ8" s="1075"/>
      <c r="CR8" s="1073"/>
      <c r="CS8" s="1074"/>
      <c r="CT8" s="1074"/>
      <c r="CU8" s="1074"/>
      <c r="CV8" s="1075"/>
      <c r="CW8" s="1073"/>
      <c r="CX8" s="1074"/>
      <c r="CY8" s="1074"/>
      <c r="CZ8" s="1074"/>
      <c r="DA8" s="1075"/>
      <c r="DB8" s="1073"/>
      <c r="DC8" s="1074"/>
      <c r="DD8" s="1074"/>
      <c r="DE8" s="1074"/>
      <c r="DF8" s="1075"/>
      <c r="DG8" s="1073"/>
      <c r="DH8" s="1074"/>
      <c r="DI8" s="1074"/>
      <c r="DJ8" s="1074"/>
      <c r="DK8" s="1075"/>
      <c r="DL8" s="1073"/>
      <c r="DM8" s="1074"/>
      <c r="DN8" s="1074"/>
      <c r="DO8" s="1074"/>
      <c r="DP8" s="1075"/>
      <c r="DQ8" s="1073"/>
      <c r="DR8" s="1074"/>
      <c r="DS8" s="1074"/>
      <c r="DT8" s="1074"/>
      <c r="DU8" s="1075"/>
      <c r="DV8" s="1076"/>
      <c r="DW8" s="1077"/>
      <c r="DX8" s="1077"/>
      <c r="DY8" s="1077"/>
      <c r="DZ8" s="1078"/>
      <c r="EA8" s="254"/>
    </row>
    <row r="9" spans="1:131" s="255" customFormat="1" ht="26.25" customHeight="1" x14ac:dyDescent="0.15">
      <c r="A9" s="261">
        <v>3</v>
      </c>
      <c r="B9" s="1121" t="s">
        <v>386</v>
      </c>
      <c r="C9" s="1122"/>
      <c r="D9" s="1122"/>
      <c r="E9" s="1122"/>
      <c r="F9" s="1122"/>
      <c r="G9" s="1122"/>
      <c r="H9" s="1122"/>
      <c r="I9" s="1122"/>
      <c r="J9" s="1122"/>
      <c r="K9" s="1122"/>
      <c r="L9" s="1122"/>
      <c r="M9" s="1122"/>
      <c r="N9" s="1122"/>
      <c r="O9" s="1122"/>
      <c r="P9" s="1123"/>
      <c r="Q9" s="1127">
        <v>212</v>
      </c>
      <c r="R9" s="1128"/>
      <c r="S9" s="1128"/>
      <c r="T9" s="1128"/>
      <c r="U9" s="1128"/>
      <c r="V9" s="1128">
        <v>162</v>
      </c>
      <c r="W9" s="1128"/>
      <c r="X9" s="1128"/>
      <c r="Y9" s="1128"/>
      <c r="Z9" s="1128"/>
      <c r="AA9" s="1128">
        <v>50</v>
      </c>
      <c r="AB9" s="1128"/>
      <c r="AC9" s="1128"/>
      <c r="AD9" s="1128"/>
      <c r="AE9" s="1129"/>
      <c r="AF9" s="1103">
        <v>50</v>
      </c>
      <c r="AG9" s="1104"/>
      <c r="AH9" s="1104"/>
      <c r="AI9" s="1104"/>
      <c r="AJ9" s="1105"/>
      <c r="AK9" s="1170">
        <v>95</v>
      </c>
      <c r="AL9" s="1171"/>
      <c r="AM9" s="1171"/>
      <c r="AN9" s="1171"/>
      <c r="AO9" s="1171"/>
      <c r="AP9" s="1171">
        <v>318</v>
      </c>
      <c r="AQ9" s="1171"/>
      <c r="AR9" s="1171"/>
      <c r="AS9" s="1171"/>
      <c r="AT9" s="1171"/>
      <c r="AU9" s="1168"/>
      <c r="AV9" s="1168"/>
      <c r="AW9" s="1168"/>
      <c r="AX9" s="1168"/>
      <c r="AY9" s="1169"/>
      <c r="AZ9" s="252"/>
      <c r="BA9" s="252"/>
      <c r="BB9" s="252"/>
      <c r="BC9" s="252"/>
      <c r="BD9" s="252"/>
      <c r="BE9" s="253"/>
      <c r="BF9" s="253"/>
      <c r="BG9" s="253"/>
      <c r="BH9" s="253"/>
      <c r="BI9" s="253"/>
      <c r="BJ9" s="253"/>
      <c r="BK9" s="253"/>
      <c r="BL9" s="253"/>
      <c r="BM9" s="253"/>
      <c r="BN9" s="253"/>
      <c r="BO9" s="253"/>
      <c r="BP9" s="253"/>
      <c r="BQ9" s="262">
        <v>3</v>
      </c>
      <c r="BR9" s="263"/>
      <c r="BS9" s="1098"/>
      <c r="BT9" s="1099"/>
      <c r="BU9" s="1099"/>
      <c r="BV9" s="1099"/>
      <c r="BW9" s="1099"/>
      <c r="BX9" s="1099"/>
      <c r="BY9" s="1099"/>
      <c r="BZ9" s="1099"/>
      <c r="CA9" s="1099"/>
      <c r="CB9" s="1099"/>
      <c r="CC9" s="1099"/>
      <c r="CD9" s="1099"/>
      <c r="CE9" s="1099"/>
      <c r="CF9" s="1099"/>
      <c r="CG9" s="1100"/>
      <c r="CH9" s="1073"/>
      <c r="CI9" s="1074"/>
      <c r="CJ9" s="1074"/>
      <c r="CK9" s="1074"/>
      <c r="CL9" s="1075"/>
      <c r="CM9" s="1073"/>
      <c r="CN9" s="1074"/>
      <c r="CO9" s="1074"/>
      <c r="CP9" s="1074"/>
      <c r="CQ9" s="1075"/>
      <c r="CR9" s="1073"/>
      <c r="CS9" s="1074"/>
      <c r="CT9" s="1074"/>
      <c r="CU9" s="1074"/>
      <c r="CV9" s="1075"/>
      <c r="CW9" s="1073"/>
      <c r="CX9" s="1074"/>
      <c r="CY9" s="1074"/>
      <c r="CZ9" s="1074"/>
      <c r="DA9" s="1075"/>
      <c r="DB9" s="1073"/>
      <c r="DC9" s="1074"/>
      <c r="DD9" s="1074"/>
      <c r="DE9" s="1074"/>
      <c r="DF9" s="1075"/>
      <c r="DG9" s="1073"/>
      <c r="DH9" s="1074"/>
      <c r="DI9" s="1074"/>
      <c r="DJ9" s="1074"/>
      <c r="DK9" s="1075"/>
      <c r="DL9" s="1073"/>
      <c r="DM9" s="1074"/>
      <c r="DN9" s="1074"/>
      <c r="DO9" s="1074"/>
      <c r="DP9" s="1075"/>
      <c r="DQ9" s="1073"/>
      <c r="DR9" s="1074"/>
      <c r="DS9" s="1074"/>
      <c r="DT9" s="1074"/>
      <c r="DU9" s="1075"/>
      <c r="DV9" s="1076"/>
      <c r="DW9" s="1077"/>
      <c r="DX9" s="1077"/>
      <c r="DY9" s="1077"/>
      <c r="DZ9" s="1078"/>
      <c r="EA9" s="254"/>
    </row>
    <row r="10" spans="1:131" s="255" customFormat="1" ht="26.25" customHeight="1" x14ac:dyDescent="0.15">
      <c r="A10" s="261">
        <v>4</v>
      </c>
      <c r="B10" s="1121"/>
      <c r="C10" s="1122"/>
      <c r="D10" s="1122"/>
      <c r="E10" s="1122"/>
      <c r="F10" s="1122"/>
      <c r="G10" s="1122"/>
      <c r="H10" s="1122"/>
      <c r="I10" s="1122"/>
      <c r="J10" s="1122"/>
      <c r="K10" s="1122"/>
      <c r="L10" s="1122"/>
      <c r="M10" s="1122"/>
      <c r="N10" s="1122"/>
      <c r="O10" s="1122"/>
      <c r="P10" s="1123"/>
      <c r="Q10" s="1127"/>
      <c r="R10" s="1128"/>
      <c r="S10" s="1128"/>
      <c r="T10" s="1128"/>
      <c r="U10" s="1128"/>
      <c r="V10" s="1128"/>
      <c r="W10" s="1128"/>
      <c r="X10" s="1128"/>
      <c r="Y10" s="1128"/>
      <c r="Z10" s="1128"/>
      <c r="AA10" s="1128"/>
      <c r="AB10" s="1128"/>
      <c r="AC10" s="1128"/>
      <c r="AD10" s="1128"/>
      <c r="AE10" s="1129"/>
      <c r="AF10" s="1103"/>
      <c r="AG10" s="1104"/>
      <c r="AH10" s="1104"/>
      <c r="AI10" s="1104"/>
      <c r="AJ10" s="1105"/>
      <c r="AK10" s="1170"/>
      <c r="AL10" s="1171"/>
      <c r="AM10" s="1171"/>
      <c r="AN10" s="1171"/>
      <c r="AO10" s="1171"/>
      <c r="AP10" s="1171"/>
      <c r="AQ10" s="1171"/>
      <c r="AR10" s="1171"/>
      <c r="AS10" s="1171"/>
      <c r="AT10" s="1171"/>
      <c r="AU10" s="1168"/>
      <c r="AV10" s="1168"/>
      <c r="AW10" s="1168"/>
      <c r="AX10" s="1168"/>
      <c r="AY10" s="1169"/>
      <c r="AZ10" s="252"/>
      <c r="BA10" s="252"/>
      <c r="BB10" s="252"/>
      <c r="BC10" s="252"/>
      <c r="BD10" s="252"/>
      <c r="BE10" s="253"/>
      <c r="BF10" s="253"/>
      <c r="BG10" s="253"/>
      <c r="BH10" s="253"/>
      <c r="BI10" s="253"/>
      <c r="BJ10" s="253"/>
      <c r="BK10" s="253"/>
      <c r="BL10" s="253"/>
      <c r="BM10" s="253"/>
      <c r="BN10" s="253"/>
      <c r="BO10" s="253"/>
      <c r="BP10" s="253"/>
      <c r="BQ10" s="262">
        <v>4</v>
      </c>
      <c r="BR10" s="263"/>
      <c r="BS10" s="1098"/>
      <c r="BT10" s="1099"/>
      <c r="BU10" s="1099"/>
      <c r="BV10" s="1099"/>
      <c r="BW10" s="1099"/>
      <c r="BX10" s="1099"/>
      <c r="BY10" s="1099"/>
      <c r="BZ10" s="1099"/>
      <c r="CA10" s="1099"/>
      <c r="CB10" s="1099"/>
      <c r="CC10" s="1099"/>
      <c r="CD10" s="1099"/>
      <c r="CE10" s="1099"/>
      <c r="CF10" s="1099"/>
      <c r="CG10" s="1100"/>
      <c r="CH10" s="1073"/>
      <c r="CI10" s="1074"/>
      <c r="CJ10" s="1074"/>
      <c r="CK10" s="1074"/>
      <c r="CL10" s="1075"/>
      <c r="CM10" s="1073"/>
      <c r="CN10" s="1074"/>
      <c r="CO10" s="1074"/>
      <c r="CP10" s="1074"/>
      <c r="CQ10" s="1075"/>
      <c r="CR10" s="1073"/>
      <c r="CS10" s="1074"/>
      <c r="CT10" s="1074"/>
      <c r="CU10" s="1074"/>
      <c r="CV10" s="1075"/>
      <c r="CW10" s="1073"/>
      <c r="CX10" s="1074"/>
      <c r="CY10" s="1074"/>
      <c r="CZ10" s="1074"/>
      <c r="DA10" s="1075"/>
      <c r="DB10" s="1073"/>
      <c r="DC10" s="1074"/>
      <c r="DD10" s="1074"/>
      <c r="DE10" s="1074"/>
      <c r="DF10" s="1075"/>
      <c r="DG10" s="1073"/>
      <c r="DH10" s="1074"/>
      <c r="DI10" s="1074"/>
      <c r="DJ10" s="1074"/>
      <c r="DK10" s="1075"/>
      <c r="DL10" s="1073"/>
      <c r="DM10" s="1074"/>
      <c r="DN10" s="1074"/>
      <c r="DO10" s="1074"/>
      <c r="DP10" s="1075"/>
      <c r="DQ10" s="1073"/>
      <c r="DR10" s="1074"/>
      <c r="DS10" s="1074"/>
      <c r="DT10" s="1074"/>
      <c r="DU10" s="1075"/>
      <c r="DV10" s="1076"/>
      <c r="DW10" s="1077"/>
      <c r="DX10" s="1077"/>
      <c r="DY10" s="1077"/>
      <c r="DZ10" s="1078"/>
      <c r="EA10" s="254"/>
    </row>
    <row r="11" spans="1:131" s="255" customFormat="1" ht="26.25" customHeight="1" x14ac:dyDescent="0.15">
      <c r="A11" s="261">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70"/>
      <c r="AL11" s="1171"/>
      <c r="AM11" s="1171"/>
      <c r="AN11" s="1171"/>
      <c r="AO11" s="1171"/>
      <c r="AP11" s="1171"/>
      <c r="AQ11" s="1171"/>
      <c r="AR11" s="1171"/>
      <c r="AS11" s="1171"/>
      <c r="AT11" s="1171"/>
      <c r="AU11" s="1168"/>
      <c r="AV11" s="1168"/>
      <c r="AW11" s="1168"/>
      <c r="AX11" s="1168"/>
      <c r="AY11" s="1169"/>
      <c r="AZ11" s="252"/>
      <c r="BA11" s="252"/>
      <c r="BB11" s="252"/>
      <c r="BC11" s="252"/>
      <c r="BD11" s="252"/>
      <c r="BE11" s="253"/>
      <c r="BF11" s="253"/>
      <c r="BG11" s="253"/>
      <c r="BH11" s="253"/>
      <c r="BI11" s="253"/>
      <c r="BJ11" s="253"/>
      <c r="BK11" s="253"/>
      <c r="BL11" s="253"/>
      <c r="BM11" s="253"/>
      <c r="BN11" s="253"/>
      <c r="BO11" s="253"/>
      <c r="BP11" s="253"/>
      <c r="BQ11" s="262">
        <v>5</v>
      </c>
      <c r="BR11" s="263"/>
      <c r="BS11" s="1098"/>
      <c r="BT11" s="1099"/>
      <c r="BU11" s="1099"/>
      <c r="BV11" s="1099"/>
      <c r="BW11" s="1099"/>
      <c r="BX11" s="1099"/>
      <c r="BY11" s="1099"/>
      <c r="BZ11" s="1099"/>
      <c r="CA11" s="1099"/>
      <c r="CB11" s="1099"/>
      <c r="CC11" s="1099"/>
      <c r="CD11" s="1099"/>
      <c r="CE11" s="1099"/>
      <c r="CF11" s="1099"/>
      <c r="CG11" s="1100"/>
      <c r="CH11" s="1073"/>
      <c r="CI11" s="1074"/>
      <c r="CJ11" s="1074"/>
      <c r="CK11" s="1074"/>
      <c r="CL11" s="1075"/>
      <c r="CM11" s="1073"/>
      <c r="CN11" s="1074"/>
      <c r="CO11" s="1074"/>
      <c r="CP11" s="1074"/>
      <c r="CQ11" s="1075"/>
      <c r="CR11" s="1073"/>
      <c r="CS11" s="1074"/>
      <c r="CT11" s="1074"/>
      <c r="CU11" s="1074"/>
      <c r="CV11" s="1075"/>
      <c r="CW11" s="1073"/>
      <c r="CX11" s="1074"/>
      <c r="CY11" s="1074"/>
      <c r="CZ11" s="1074"/>
      <c r="DA11" s="1075"/>
      <c r="DB11" s="1073"/>
      <c r="DC11" s="1074"/>
      <c r="DD11" s="1074"/>
      <c r="DE11" s="1074"/>
      <c r="DF11" s="1075"/>
      <c r="DG11" s="1073"/>
      <c r="DH11" s="1074"/>
      <c r="DI11" s="1074"/>
      <c r="DJ11" s="1074"/>
      <c r="DK11" s="1075"/>
      <c r="DL11" s="1073"/>
      <c r="DM11" s="1074"/>
      <c r="DN11" s="1074"/>
      <c r="DO11" s="1074"/>
      <c r="DP11" s="1075"/>
      <c r="DQ11" s="1073"/>
      <c r="DR11" s="1074"/>
      <c r="DS11" s="1074"/>
      <c r="DT11" s="1074"/>
      <c r="DU11" s="1075"/>
      <c r="DV11" s="1076"/>
      <c r="DW11" s="1077"/>
      <c r="DX11" s="1077"/>
      <c r="DY11" s="1077"/>
      <c r="DZ11" s="1078"/>
      <c r="EA11" s="254"/>
    </row>
    <row r="12" spans="1:131" s="255" customFormat="1" ht="26.25" customHeight="1" x14ac:dyDescent="0.15">
      <c r="A12" s="261">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70"/>
      <c r="AL12" s="1171"/>
      <c r="AM12" s="1171"/>
      <c r="AN12" s="1171"/>
      <c r="AO12" s="1171"/>
      <c r="AP12" s="1171"/>
      <c r="AQ12" s="1171"/>
      <c r="AR12" s="1171"/>
      <c r="AS12" s="1171"/>
      <c r="AT12" s="1171"/>
      <c r="AU12" s="1168"/>
      <c r="AV12" s="1168"/>
      <c r="AW12" s="1168"/>
      <c r="AX12" s="1168"/>
      <c r="AY12" s="1169"/>
      <c r="AZ12" s="252"/>
      <c r="BA12" s="252"/>
      <c r="BB12" s="252"/>
      <c r="BC12" s="252"/>
      <c r="BD12" s="252"/>
      <c r="BE12" s="253"/>
      <c r="BF12" s="253"/>
      <c r="BG12" s="253"/>
      <c r="BH12" s="253"/>
      <c r="BI12" s="253"/>
      <c r="BJ12" s="253"/>
      <c r="BK12" s="253"/>
      <c r="BL12" s="253"/>
      <c r="BM12" s="253"/>
      <c r="BN12" s="253"/>
      <c r="BO12" s="253"/>
      <c r="BP12" s="253"/>
      <c r="BQ12" s="262">
        <v>6</v>
      </c>
      <c r="BR12" s="263"/>
      <c r="BS12" s="1098"/>
      <c r="BT12" s="1099"/>
      <c r="BU12" s="1099"/>
      <c r="BV12" s="1099"/>
      <c r="BW12" s="1099"/>
      <c r="BX12" s="1099"/>
      <c r="BY12" s="1099"/>
      <c r="BZ12" s="1099"/>
      <c r="CA12" s="1099"/>
      <c r="CB12" s="1099"/>
      <c r="CC12" s="1099"/>
      <c r="CD12" s="1099"/>
      <c r="CE12" s="1099"/>
      <c r="CF12" s="1099"/>
      <c r="CG12" s="1100"/>
      <c r="CH12" s="1073"/>
      <c r="CI12" s="1074"/>
      <c r="CJ12" s="1074"/>
      <c r="CK12" s="1074"/>
      <c r="CL12" s="1075"/>
      <c r="CM12" s="1073"/>
      <c r="CN12" s="1074"/>
      <c r="CO12" s="1074"/>
      <c r="CP12" s="1074"/>
      <c r="CQ12" s="1075"/>
      <c r="CR12" s="1073"/>
      <c r="CS12" s="1074"/>
      <c r="CT12" s="1074"/>
      <c r="CU12" s="1074"/>
      <c r="CV12" s="1075"/>
      <c r="CW12" s="1073"/>
      <c r="CX12" s="1074"/>
      <c r="CY12" s="1074"/>
      <c r="CZ12" s="1074"/>
      <c r="DA12" s="1075"/>
      <c r="DB12" s="1073"/>
      <c r="DC12" s="1074"/>
      <c r="DD12" s="1074"/>
      <c r="DE12" s="1074"/>
      <c r="DF12" s="1075"/>
      <c r="DG12" s="1073"/>
      <c r="DH12" s="1074"/>
      <c r="DI12" s="1074"/>
      <c r="DJ12" s="1074"/>
      <c r="DK12" s="1075"/>
      <c r="DL12" s="1073"/>
      <c r="DM12" s="1074"/>
      <c r="DN12" s="1074"/>
      <c r="DO12" s="1074"/>
      <c r="DP12" s="1075"/>
      <c r="DQ12" s="1073"/>
      <c r="DR12" s="1074"/>
      <c r="DS12" s="1074"/>
      <c r="DT12" s="1074"/>
      <c r="DU12" s="1075"/>
      <c r="DV12" s="1076"/>
      <c r="DW12" s="1077"/>
      <c r="DX12" s="1077"/>
      <c r="DY12" s="1077"/>
      <c r="DZ12" s="1078"/>
      <c r="EA12" s="254"/>
    </row>
    <row r="13" spans="1:131" s="255" customFormat="1" ht="26.25" customHeight="1" x14ac:dyDescent="0.15">
      <c r="A13" s="261">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70"/>
      <c r="AL13" s="1171"/>
      <c r="AM13" s="1171"/>
      <c r="AN13" s="1171"/>
      <c r="AO13" s="1171"/>
      <c r="AP13" s="1171"/>
      <c r="AQ13" s="1171"/>
      <c r="AR13" s="1171"/>
      <c r="AS13" s="1171"/>
      <c r="AT13" s="1171"/>
      <c r="AU13" s="1168"/>
      <c r="AV13" s="1168"/>
      <c r="AW13" s="1168"/>
      <c r="AX13" s="1168"/>
      <c r="AY13" s="1169"/>
      <c r="AZ13" s="252"/>
      <c r="BA13" s="252"/>
      <c r="BB13" s="252"/>
      <c r="BC13" s="252"/>
      <c r="BD13" s="252"/>
      <c r="BE13" s="253"/>
      <c r="BF13" s="253"/>
      <c r="BG13" s="253"/>
      <c r="BH13" s="253"/>
      <c r="BI13" s="253"/>
      <c r="BJ13" s="253"/>
      <c r="BK13" s="253"/>
      <c r="BL13" s="253"/>
      <c r="BM13" s="253"/>
      <c r="BN13" s="253"/>
      <c r="BO13" s="253"/>
      <c r="BP13" s="253"/>
      <c r="BQ13" s="262">
        <v>7</v>
      </c>
      <c r="BR13" s="263"/>
      <c r="BS13" s="1098"/>
      <c r="BT13" s="1099"/>
      <c r="BU13" s="1099"/>
      <c r="BV13" s="1099"/>
      <c r="BW13" s="1099"/>
      <c r="BX13" s="1099"/>
      <c r="BY13" s="1099"/>
      <c r="BZ13" s="1099"/>
      <c r="CA13" s="1099"/>
      <c r="CB13" s="1099"/>
      <c r="CC13" s="1099"/>
      <c r="CD13" s="1099"/>
      <c r="CE13" s="1099"/>
      <c r="CF13" s="1099"/>
      <c r="CG13" s="1100"/>
      <c r="CH13" s="1073"/>
      <c r="CI13" s="1074"/>
      <c r="CJ13" s="1074"/>
      <c r="CK13" s="1074"/>
      <c r="CL13" s="1075"/>
      <c r="CM13" s="1073"/>
      <c r="CN13" s="1074"/>
      <c r="CO13" s="1074"/>
      <c r="CP13" s="1074"/>
      <c r="CQ13" s="1075"/>
      <c r="CR13" s="1073"/>
      <c r="CS13" s="1074"/>
      <c r="CT13" s="1074"/>
      <c r="CU13" s="1074"/>
      <c r="CV13" s="1075"/>
      <c r="CW13" s="1073"/>
      <c r="CX13" s="1074"/>
      <c r="CY13" s="1074"/>
      <c r="CZ13" s="1074"/>
      <c r="DA13" s="1075"/>
      <c r="DB13" s="1073"/>
      <c r="DC13" s="1074"/>
      <c r="DD13" s="1074"/>
      <c r="DE13" s="1074"/>
      <c r="DF13" s="1075"/>
      <c r="DG13" s="1073"/>
      <c r="DH13" s="1074"/>
      <c r="DI13" s="1074"/>
      <c r="DJ13" s="1074"/>
      <c r="DK13" s="1075"/>
      <c r="DL13" s="1073"/>
      <c r="DM13" s="1074"/>
      <c r="DN13" s="1074"/>
      <c r="DO13" s="1074"/>
      <c r="DP13" s="1075"/>
      <c r="DQ13" s="1073"/>
      <c r="DR13" s="1074"/>
      <c r="DS13" s="1074"/>
      <c r="DT13" s="1074"/>
      <c r="DU13" s="1075"/>
      <c r="DV13" s="1076"/>
      <c r="DW13" s="1077"/>
      <c r="DX13" s="1077"/>
      <c r="DY13" s="1077"/>
      <c r="DZ13" s="1078"/>
      <c r="EA13" s="254"/>
    </row>
    <row r="14" spans="1:131" s="255" customFormat="1" ht="26.25" customHeight="1" x14ac:dyDescent="0.15">
      <c r="A14" s="261">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70"/>
      <c r="AL14" s="1171"/>
      <c r="AM14" s="1171"/>
      <c r="AN14" s="1171"/>
      <c r="AO14" s="1171"/>
      <c r="AP14" s="1171"/>
      <c r="AQ14" s="1171"/>
      <c r="AR14" s="1171"/>
      <c r="AS14" s="1171"/>
      <c r="AT14" s="1171"/>
      <c r="AU14" s="1168"/>
      <c r="AV14" s="1168"/>
      <c r="AW14" s="1168"/>
      <c r="AX14" s="1168"/>
      <c r="AY14" s="1169"/>
      <c r="AZ14" s="252"/>
      <c r="BA14" s="252"/>
      <c r="BB14" s="252"/>
      <c r="BC14" s="252"/>
      <c r="BD14" s="252"/>
      <c r="BE14" s="253"/>
      <c r="BF14" s="253"/>
      <c r="BG14" s="253"/>
      <c r="BH14" s="253"/>
      <c r="BI14" s="253"/>
      <c r="BJ14" s="253"/>
      <c r="BK14" s="253"/>
      <c r="BL14" s="253"/>
      <c r="BM14" s="253"/>
      <c r="BN14" s="253"/>
      <c r="BO14" s="253"/>
      <c r="BP14" s="253"/>
      <c r="BQ14" s="262">
        <v>8</v>
      </c>
      <c r="BR14" s="263"/>
      <c r="BS14" s="1098"/>
      <c r="BT14" s="1099"/>
      <c r="BU14" s="1099"/>
      <c r="BV14" s="1099"/>
      <c r="BW14" s="1099"/>
      <c r="BX14" s="1099"/>
      <c r="BY14" s="1099"/>
      <c r="BZ14" s="1099"/>
      <c r="CA14" s="1099"/>
      <c r="CB14" s="1099"/>
      <c r="CC14" s="1099"/>
      <c r="CD14" s="1099"/>
      <c r="CE14" s="1099"/>
      <c r="CF14" s="1099"/>
      <c r="CG14" s="1100"/>
      <c r="CH14" s="1073"/>
      <c r="CI14" s="1074"/>
      <c r="CJ14" s="1074"/>
      <c r="CK14" s="1074"/>
      <c r="CL14" s="1075"/>
      <c r="CM14" s="1073"/>
      <c r="CN14" s="1074"/>
      <c r="CO14" s="1074"/>
      <c r="CP14" s="1074"/>
      <c r="CQ14" s="1075"/>
      <c r="CR14" s="1073"/>
      <c r="CS14" s="1074"/>
      <c r="CT14" s="1074"/>
      <c r="CU14" s="1074"/>
      <c r="CV14" s="1075"/>
      <c r="CW14" s="1073"/>
      <c r="CX14" s="1074"/>
      <c r="CY14" s="1074"/>
      <c r="CZ14" s="1074"/>
      <c r="DA14" s="1075"/>
      <c r="DB14" s="1073"/>
      <c r="DC14" s="1074"/>
      <c r="DD14" s="1074"/>
      <c r="DE14" s="1074"/>
      <c r="DF14" s="1075"/>
      <c r="DG14" s="1073"/>
      <c r="DH14" s="1074"/>
      <c r="DI14" s="1074"/>
      <c r="DJ14" s="1074"/>
      <c r="DK14" s="1075"/>
      <c r="DL14" s="1073"/>
      <c r="DM14" s="1074"/>
      <c r="DN14" s="1074"/>
      <c r="DO14" s="1074"/>
      <c r="DP14" s="1075"/>
      <c r="DQ14" s="1073"/>
      <c r="DR14" s="1074"/>
      <c r="DS14" s="1074"/>
      <c r="DT14" s="1074"/>
      <c r="DU14" s="1075"/>
      <c r="DV14" s="1076"/>
      <c r="DW14" s="1077"/>
      <c r="DX14" s="1077"/>
      <c r="DY14" s="1077"/>
      <c r="DZ14" s="1078"/>
      <c r="EA14" s="254"/>
    </row>
    <row r="15" spans="1:131" s="255" customFormat="1" ht="26.25" customHeight="1" x14ac:dyDescent="0.15">
      <c r="A15" s="261">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70"/>
      <c r="AL15" s="1171"/>
      <c r="AM15" s="1171"/>
      <c r="AN15" s="1171"/>
      <c r="AO15" s="1171"/>
      <c r="AP15" s="1171"/>
      <c r="AQ15" s="1171"/>
      <c r="AR15" s="1171"/>
      <c r="AS15" s="1171"/>
      <c r="AT15" s="1171"/>
      <c r="AU15" s="1168"/>
      <c r="AV15" s="1168"/>
      <c r="AW15" s="1168"/>
      <c r="AX15" s="1168"/>
      <c r="AY15" s="1169"/>
      <c r="AZ15" s="252"/>
      <c r="BA15" s="252"/>
      <c r="BB15" s="252"/>
      <c r="BC15" s="252"/>
      <c r="BD15" s="252"/>
      <c r="BE15" s="253"/>
      <c r="BF15" s="253"/>
      <c r="BG15" s="253"/>
      <c r="BH15" s="253"/>
      <c r="BI15" s="253"/>
      <c r="BJ15" s="253"/>
      <c r="BK15" s="253"/>
      <c r="BL15" s="253"/>
      <c r="BM15" s="253"/>
      <c r="BN15" s="253"/>
      <c r="BO15" s="253"/>
      <c r="BP15" s="253"/>
      <c r="BQ15" s="262">
        <v>9</v>
      </c>
      <c r="BR15" s="263"/>
      <c r="BS15" s="1098"/>
      <c r="BT15" s="1099"/>
      <c r="BU15" s="1099"/>
      <c r="BV15" s="1099"/>
      <c r="BW15" s="1099"/>
      <c r="BX15" s="1099"/>
      <c r="BY15" s="1099"/>
      <c r="BZ15" s="1099"/>
      <c r="CA15" s="1099"/>
      <c r="CB15" s="1099"/>
      <c r="CC15" s="1099"/>
      <c r="CD15" s="1099"/>
      <c r="CE15" s="1099"/>
      <c r="CF15" s="1099"/>
      <c r="CG15" s="1100"/>
      <c r="CH15" s="1073"/>
      <c r="CI15" s="1074"/>
      <c r="CJ15" s="1074"/>
      <c r="CK15" s="1074"/>
      <c r="CL15" s="1075"/>
      <c r="CM15" s="1073"/>
      <c r="CN15" s="1074"/>
      <c r="CO15" s="1074"/>
      <c r="CP15" s="1074"/>
      <c r="CQ15" s="1075"/>
      <c r="CR15" s="1073"/>
      <c r="CS15" s="1074"/>
      <c r="CT15" s="1074"/>
      <c r="CU15" s="1074"/>
      <c r="CV15" s="1075"/>
      <c r="CW15" s="1073"/>
      <c r="CX15" s="1074"/>
      <c r="CY15" s="1074"/>
      <c r="CZ15" s="1074"/>
      <c r="DA15" s="1075"/>
      <c r="DB15" s="1073"/>
      <c r="DC15" s="1074"/>
      <c r="DD15" s="1074"/>
      <c r="DE15" s="1074"/>
      <c r="DF15" s="1075"/>
      <c r="DG15" s="1073"/>
      <c r="DH15" s="1074"/>
      <c r="DI15" s="1074"/>
      <c r="DJ15" s="1074"/>
      <c r="DK15" s="1075"/>
      <c r="DL15" s="1073"/>
      <c r="DM15" s="1074"/>
      <c r="DN15" s="1074"/>
      <c r="DO15" s="1074"/>
      <c r="DP15" s="1075"/>
      <c r="DQ15" s="1073"/>
      <c r="DR15" s="1074"/>
      <c r="DS15" s="1074"/>
      <c r="DT15" s="1074"/>
      <c r="DU15" s="1075"/>
      <c r="DV15" s="1076"/>
      <c r="DW15" s="1077"/>
      <c r="DX15" s="1077"/>
      <c r="DY15" s="1077"/>
      <c r="DZ15" s="1078"/>
      <c r="EA15" s="254"/>
    </row>
    <row r="16" spans="1:131" s="255" customFormat="1" ht="26.25" customHeight="1" x14ac:dyDescent="0.15">
      <c r="A16" s="261">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70"/>
      <c r="AL16" s="1171"/>
      <c r="AM16" s="1171"/>
      <c r="AN16" s="1171"/>
      <c r="AO16" s="1171"/>
      <c r="AP16" s="1171"/>
      <c r="AQ16" s="1171"/>
      <c r="AR16" s="1171"/>
      <c r="AS16" s="1171"/>
      <c r="AT16" s="1171"/>
      <c r="AU16" s="1168"/>
      <c r="AV16" s="1168"/>
      <c r="AW16" s="1168"/>
      <c r="AX16" s="1168"/>
      <c r="AY16" s="1169"/>
      <c r="AZ16" s="252"/>
      <c r="BA16" s="252"/>
      <c r="BB16" s="252"/>
      <c r="BC16" s="252"/>
      <c r="BD16" s="252"/>
      <c r="BE16" s="253"/>
      <c r="BF16" s="253"/>
      <c r="BG16" s="253"/>
      <c r="BH16" s="253"/>
      <c r="BI16" s="253"/>
      <c r="BJ16" s="253"/>
      <c r="BK16" s="253"/>
      <c r="BL16" s="253"/>
      <c r="BM16" s="253"/>
      <c r="BN16" s="253"/>
      <c r="BO16" s="253"/>
      <c r="BP16" s="253"/>
      <c r="BQ16" s="262">
        <v>10</v>
      </c>
      <c r="BR16" s="263"/>
      <c r="BS16" s="1098"/>
      <c r="BT16" s="1099"/>
      <c r="BU16" s="1099"/>
      <c r="BV16" s="1099"/>
      <c r="BW16" s="1099"/>
      <c r="BX16" s="1099"/>
      <c r="BY16" s="1099"/>
      <c r="BZ16" s="1099"/>
      <c r="CA16" s="1099"/>
      <c r="CB16" s="1099"/>
      <c r="CC16" s="1099"/>
      <c r="CD16" s="1099"/>
      <c r="CE16" s="1099"/>
      <c r="CF16" s="1099"/>
      <c r="CG16" s="1100"/>
      <c r="CH16" s="1073"/>
      <c r="CI16" s="1074"/>
      <c r="CJ16" s="1074"/>
      <c r="CK16" s="1074"/>
      <c r="CL16" s="1075"/>
      <c r="CM16" s="1073"/>
      <c r="CN16" s="1074"/>
      <c r="CO16" s="1074"/>
      <c r="CP16" s="1074"/>
      <c r="CQ16" s="1075"/>
      <c r="CR16" s="1073"/>
      <c r="CS16" s="1074"/>
      <c r="CT16" s="1074"/>
      <c r="CU16" s="1074"/>
      <c r="CV16" s="1075"/>
      <c r="CW16" s="1073"/>
      <c r="CX16" s="1074"/>
      <c r="CY16" s="1074"/>
      <c r="CZ16" s="1074"/>
      <c r="DA16" s="1075"/>
      <c r="DB16" s="1073"/>
      <c r="DC16" s="1074"/>
      <c r="DD16" s="1074"/>
      <c r="DE16" s="1074"/>
      <c r="DF16" s="1075"/>
      <c r="DG16" s="1073"/>
      <c r="DH16" s="1074"/>
      <c r="DI16" s="1074"/>
      <c r="DJ16" s="1074"/>
      <c r="DK16" s="1075"/>
      <c r="DL16" s="1073"/>
      <c r="DM16" s="1074"/>
      <c r="DN16" s="1074"/>
      <c r="DO16" s="1074"/>
      <c r="DP16" s="1075"/>
      <c r="DQ16" s="1073"/>
      <c r="DR16" s="1074"/>
      <c r="DS16" s="1074"/>
      <c r="DT16" s="1074"/>
      <c r="DU16" s="1075"/>
      <c r="DV16" s="1076"/>
      <c r="DW16" s="1077"/>
      <c r="DX16" s="1077"/>
      <c r="DY16" s="1077"/>
      <c r="DZ16" s="1078"/>
      <c r="EA16" s="254"/>
    </row>
    <row r="17" spans="1:131" s="255" customFormat="1" ht="26.25" customHeight="1" x14ac:dyDescent="0.15">
      <c r="A17" s="261">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70"/>
      <c r="AL17" s="1171"/>
      <c r="AM17" s="1171"/>
      <c r="AN17" s="1171"/>
      <c r="AO17" s="1171"/>
      <c r="AP17" s="1171"/>
      <c r="AQ17" s="1171"/>
      <c r="AR17" s="1171"/>
      <c r="AS17" s="1171"/>
      <c r="AT17" s="1171"/>
      <c r="AU17" s="1168"/>
      <c r="AV17" s="1168"/>
      <c r="AW17" s="1168"/>
      <c r="AX17" s="1168"/>
      <c r="AY17" s="1169"/>
      <c r="AZ17" s="252"/>
      <c r="BA17" s="252"/>
      <c r="BB17" s="252"/>
      <c r="BC17" s="252"/>
      <c r="BD17" s="252"/>
      <c r="BE17" s="253"/>
      <c r="BF17" s="253"/>
      <c r="BG17" s="253"/>
      <c r="BH17" s="253"/>
      <c r="BI17" s="253"/>
      <c r="BJ17" s="253"/>
      <c r="BK17" s="253"/>
      <c r="BL17" s="253"/>
      <c r="BM17" s="253"/>
      <c r="BN17" s="253"/>
      <c r="BO17" s="253"/>
      <c r="BP17" s="253"/>
      <c r="BQ17" s="262">
        <v>11</v>
      </c>
      <c r="BR17" s="263"/>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54"/>
    </row>
    <row r="18" spans="1:131" s="255" customFormat="1" ht="26.25" customHeight="1" x14ac:dyDescent="0.15">
      <c r="A18" s="261">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70"/>
      <c r="AL18" s="1171"/>
      <c r="AM18" s="1171"/>
      <c r="AN18" s="1171"/>
      <c r="AO18" s="1171"/>
      <c r="AP18" s="1171"/>
      <c r="AQ18" s="1171"/>
      <c r="AR18" s="1171"/>
      <c r="AS18" s="1171"/>
      <c r="AT18" s="1171"/>
      <c r="AU18" s="1168"/>
      <c r="AV18" s="1168"/>
      <c r="AW18" s="1168"/>
      <c r="AX18" s="1168"/>
      <c r="AY18" s="1169"/>
      <c r="AZ18" s="252"/>
      <c r="BA18" s="252"/>
      <c r="BB18" s="252"/>
      <c r="BC18" s="252"/>
      <c r="BD18" s="252"/>
      <c r="BE18" s="253"/>
      <c r="BF18" s="253"/>
      <c r="BG18" s="253"/>
      <c r="BH18" s="253"/>
      <c r="BI18" s="253"/>
      <c r="BJ18" s="253"/>
      <c r="BK18" s="253"/>
      <c r="BL18" s="253"/>
      <c r="BM18" s="253"/>
      <c r="BN18" s="253"/>
      <c r="BO18" s="253"/>
      <c r="BP18" s="253"/>
      <c r="BQ18" s="262">
        <v>12</v>
      </c>
      <c r="BR18" s="263"/>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54"/>
    </row>
    <row r="19" spans="1:131" s="255" customFormat="1" ht="26.25" customHeight="1" x14ac:dyDescent="0.15">
      <c r="A19" s="261">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70"/>
      <c r="AL19" s="1171"/>
      <c r="AM19" s="1171"/>
      <c r="AN19" s="1171"/>
      <c r="AO19" s="1171"/>
      <c r="AP19" s="1171"/>
      <c r="AQ19" s="1171"/>
      <c r="AR19" s="1171"/>
      <c r="AS19" s="1171"/>
      <c r="AT19" s="1171"/>
      <c r="AU19" s="1168"/>
      <c r="AV19" s="1168"/>
      <c r="AW19" s="1168"/>
      <c r="AX19" s="1168"/>
      <c r="AY19" s="1169"/>
      <c r="AZ19" s="252"/>
      <c r="BA19" s="252"/>
      <c r="BB19" s="252"/>
      <c r="BC19" s="252"/>
      <c r="BD19" s="252"/>
      <c r="BE19" s="253"/>
      <c r="BF19" s="253"/>
      <c r="BG19" s="253"/>
      <c r="BH19" s="253"/>
      <c r="BI19" s="253"/>
      <c r="BJ19" s="253"/>
      <c r="BK19" s="253"/>
      <c r="BL19" s="253"/>
      <c r="BM19" s="253"/>
      <c r="BN19" s="253"/>
      <c r="BO19" s="253"/>
      <c r="BP19" s="253"/>
      <c r="BQ19" s="262">
        <v>13</v>
      </c>
      <c r="BR19" s="263"/>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54"/>
    </row>
    <row r="20" spans="1:131" s="255" customFormat="1" ht="26.25" customHeight="1" x14ac:dyDescent="0.15">
      <c r="A20" s="261">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70"/>
      <c r="AL20" s="1171"/>
      <c r="AM20" s="1171"/>
      <c r="AN20" s="1171"/>
      <c r="AO20" s="1171"/>
      <c r="AP20" s="1171"/>
      <c r="AQ20" s="1171"/>
      <c r="AR20" s="1171"/>
      <c r="AS20" s="1171"/>
      <c r="AT20" s="1171"/>
      <c r="AU20" s="1168"/>
      <c r="AV20" s="1168"/>
      <c r="AW20" s="1168"/>
      <c r="AX20" s="1168"/>
      <c r="AY20" s="1169"/>
      <c r="AZ20" s="252"/>
      <c r="BA20" s="252"/>
      <c r="BB20" s="252"/>
      <c r="BC20" s="252"/>
      <c r="BD20" s="252"/>
      <c r="BE20" s="253"/>
      <c r="BF20" s="253"/>
      <c r="BG20" s="253"/>
      <c r="BH20" s="253"/>
      <c r="BI20" s="253"/>
      <c r="BJ20" s="253"/>
      <c r="BK20" s="253"/>
      <c r="BL20" s="253"/>
      <c r="BM20" s="253"/>
      <c r="BN20" s="253"/>
      <c r="BO20" s="253"/>
      <c r="BP20" s="253"/>
      <c r="BQ20" s="262">
        <v>14</v>
      </c>
      <c r="BR20" s="263"/>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54"/>
    </row>
    <row r="21" spans="1:131" s="255" customFormat="1" ht="26.25" customHeight="1" thickBot="1" x14ac:dyDescent="0.2">
      <c r="A21" s="261">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70"/>
      <c r="AL21" s="1171"/>
      <c r="AM21" s="1171"/>
      <c r="AN21" s="1171"/>
      <c r="AO21" s="1171"/>
      <c r="AP21" s="1171"/>
      <c r="AQ21" s="1171"/>
      <c r="AR21" s="1171"/>
      <c r="AS21" s="1171"/>
      <c r="AT21" s="1171"/>
      <c r="AU21" s="1168"/>
      <c r="AV21" s="1168"/>
      <c r="AW21" s="1168"/>
      <c r="AX21" s="1168"/>
      <c r="AY21" s="1169"/>
      <c r="AZ21" s="252"/>
      <c r="BA21" s="252"/>
      <c r="BB21" s="252"/>
      <c r="BC21" s="252"/>
      <c r="BD21" s="252"/>
      <c r="BE21" s="253"/>
      <c r="BF21" s="253"/>
      <c r="BG21" s="253"/>
      <c r="BH21" s="253"/>
      <c r="BI21" s="253"/>
      <c r="BJ21" s="253"/>
      <c r="BK21" s="253"/>
      <c r="BL21" s="253"/>
      <c r="BM21" s="253"/>
      <c r="BN21" s="253"/>
      <c r="BO21" s="253"/>
      <c r="BP21" s="253"/>
      <c r="BQ21" s="262">
        <v>15</v>
      </c>
      <c r="BR21" s="263"/>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54"/>
    </row>
    <row r="22" spans="1:131" s="255" customFormat="1" ht="26.25" customHeight="1" x14ac:dyDescent="0.15">
      <c r="A22" s="261">
        <v>16</v>
      </c>
      <c r="B22" s="1121"/>
      <c r="C22" s="1122"/>
      <c r="D22" s="1122"/>
      <c r="E22" s="1122"/>
      <c r="F22" s="1122"/>
      <c r="G22" s="1122"/>
      <c r="H22" s="1122"/>
      <c r="I22" s="1122"/>
      <c r="J22" s="1122"/>
      <c r="K22" s="1122"/>
      <c r="L22" s="1122"/>
      <c r="M22" s="1122"/>
      <c r="N22" s="1122"/>
      <c r="O22" s="1122"/>
      <c r="P22" s="1123"/>
      <c r="Q22" s="1165"/>
      <c r="R22" s="1166"/>
      <c r="S22" s="1166"/>
      <c r="T22" s="1166"/>
      <c r="U22" s="1166"/>
      <c r="V22" s="1166"/>
      <c r="W22" s="1166"/>
      <c r="X22" s="1166"/>
      <c r="Y22" s="1166"/>
      <c r="Z22" s="1166"/>
      <c r="AA22" s="1166"/>
      <c r="AB22" s="1166"/>
      <c r="AC22" s="1166"/>
      <c r="AD22" s="1166"/>
      <c r="AE22" s="1167"/>
      <c r="AF22" s="1103"/>
      <c r="AG22" s="1104"/>
      <c r="AH22" s="1104"/>
      <c r="AI22" s="1104"/>
      <c r="AJ22" s="1105"/>
      <c r="AK22" s="1161"/>
      <c r="AL22" s="1162"/>
      <c r="AM22" s="1162"/>
      <c r="AN22" s="1162"/>
      <c r="AO22" s="1162"/>
      <c r="AP22" s="1162"/>
      <c r="AQ22" s="1162"/>
      <c r="AR22" s="1162"/>
      <c r="AS22" s="1162"/>
      <c r="AT22" s="1162"/>
      <c r="AU22" s="1163"/>
      <c r="AV22" s="1163"/>
      <c r="AW22" s="1163"/>
      <c r="AX22" s="1163"/>
      <c r="AY22" s="1164"/>
      <c r="AZ22" s="1119" t="s">
        <v>387</v>
      </c>
      <c r="BA22" s="1119"/>
      <c r="BB22" s="1119"/>
      <c r="BC22" s="1119"/>
      <c r="BD22" s="1120"/>
      <c r="BE22" s="253"/>
      <c r="BF22" s="253"/>
      <c r="BG22" s="253"/>
      <c r="BH22" s="253"/>
      <c r="BI22" s="253"/>
      <c r="BJ22" s="253"/>
      <c r="BK22" s="253"/>
      <c r="BL22" s="253"/>
      <c r="BM22" s="253"/>
      <c r="BN22" s="253"/>
      <c r="BO22" s="253"/>
      <c r="BP22" s="253"/>
      <c r="BQ22" s="262">
        <v>16</v>
      </c>
      <c r="BR22" s="263"/>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2">
        <v>22072</v>
      </c>
      <c r="R23" s="1153"/>
      <c r="S23" s="1153"/>
      <c r="T23" s="1153"/>
      <c r="U23" s="1153"/>
      <c r="V23" s="1153">
        <v>20431</v>
      </c>
      <c r="W23" s="1153"/>
      <c r="X23" s="1153"/>
      <c r="Y23" s="1153"/>
      <c r="Z23" s="1153"/>
      <c r="AA23" s="1153">
        <v>1641</v>
      </c>
      <c r="AB23" s="1153"/>
      <c r="AC23" s="1153"/>
      <c r="AD23" s="1153"/>
      <c r="AE23" s="1154"/>
      <c r="AF23" s="1155">
        <v>742</v>
      </c>
      <c r="AG23" s="1153"/>
      <c r="AH23" s="1153"/>
      <c r="AI23" s="1153"/>
      <c r="AJ23" s="1156"/>
      <c r="AK23" s="1157"/>
      <c r="AL23" s="1158"/>
      <c r="AM23" s="1158"/>
      <c r="AN23" s="1158"/>
      <c r="AO23" s="1158"/>
      <c r="AP23" s="1153">
        <v>19716</v>
      </c>
      <c r="AQ23" s="1153"/>
      <c r="AR23" s="1153"/>
      <c r="AS23" s="1153"/>
      <c r="AT23" s="1153"/>
      <c r="AU23" s="1159"/>
      <c r="AV23" s="1159"/>
      <c r="AW23" s="1159"/>
      <c r="AX23" s="1159"/>
      <c r="AY23" s="1160"/>
      <c r="AZ23" s="1149" t="s">
        <v>390</v>
      </c>
      <c r="BA23" s="1150"/>
      <c r="BB23" s="1150"/>
      <c r="BC23" s="1150"/>
      <c r="BD23" s="1151"/>
      <c r="BE23" s="253"/>
      <c r="BF23" s="253"/>
      <c r="BG23" s="253"/>
      <c r="BH23" s="253"/>
      <c r="BI23" s="253"/>
      <c r="BJ23" s="253"/>
      <c r="BK23" s="253"/>
      <c r="BL23" s="253"/>
      <c r="BM23" s="253"/>
      <c r="BN23" s="253"/>
      <c r="BO23" s="253"/>
      <c r="BP23" s="253"/>
      <c r="BQ23" s="262">
        <v>17</v>
      </c>
      <c r="BR23" s="263"/>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54"/>
    </row>
    <row r="24" spans="1:131" s="255" customFormat="1" ht="26.25" customHeight="1" x14ac:dyDescent="0.15">
      <c r="A24" s="1148" t="s">
        <v>391</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52"/>
      <c r="BA24" s="252"/>
      <c r="BB24" s="252"/>
      <c r="BC24" s="252"/>
      <c r="BD24" s="252"/>
      <c r="BE24" s="253"/>
      <c r="BF24" s="253"/>
      <c r="BG24" s="253"/>
      <c r="BH24" s="253"/>
      <c r="BI24" s="253"/>
      <c r="BJ24" s="253"/>
      <c r="BK24" s="253"/>
      <c r="BL24" s="253"/>
      <c r="BM24" s="253"/>
      <c r="BN24" s="253"/>
      <c r="BO24" s="253"/>
      <c r="BP24" s="253"/>
      <c r="BQ24" s="262">
        <v>18</v>
      </c>
      <c r="BR24" s="263"/>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54"/>
    </row>
    <row r="25" spans="1:131" s="247" customFormat="1" ht="26.25" customHeight="1" thickBot="1" x14ac:dyDescent="0.2">
      <c r="A25" s="1147" t="s">
        <v>392</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52"/>
      <c r="BK25" s="252"/>
      <c r="BL25" s="252"/>
      <c r="BM25" s="252"/>
      <c r="BN25" s="252"/>
      <c r="BO25" s="265"/>
      <c r="BP25" s="265"/>
      <c r="BQ25" s="262">
        <v>19</v>
      </c>
      <c r="BR25" s="263"/>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46"/>
    </row>
    <row r="26" spans="1:131" s="247" customFormat="1" ht="26.25" customHeight="1" x14ac:dyDescent="0.15">
      <c r="A26" s="1079" t="s">
        <v>367</v>
      </c>
      <c r="B26" s="1080"/>
      <c r="C26" s="1080"/>
      <c r="D26" s="1080"/>
      <c r="E26" s="1080"/>
      <c r="F26" s="1080"/>
      <c r="G26" s="1080"/>
      <c r="H26" s="1080"/>
      <c r="I26" s="1080"/>
      <c r="J26" s="1080"/>
      <c r="K26" s="1080"/>
      <c r="L26" s="1080"/>
      <c r="M26" s="1080"/>
      <c r="N26" s="1080"/>
      <c r="O26" s="1080"/>
      <c r="P26" s="1081"/>
      <c r="Q26" s="1085" t="s">
        <v>393</v>
      </c>
      <c r="R26" s="1086"/>
      <c r="S26" s="1086"/>
      <c r="T26" s="1086"/>
      <c r="U26" s="1087"/>
      <c r="V26" s="1085" t="s">
        <v>394</v>
      </c>
      <c r="W26" s="1086"/>
      <c r="X26" s="1086"/>
      <c r="Y26" s="1086"/>
      <c r="Z26" s="1087"/>
      <c r="AA26" s="1085" t="s">
        <v>395</v>
      </c>
      <c r="AB26" s="1086"/>
      <c r="AC26" s="1086"/>
      <c r="AD26" s="1086"/>
      <c r="AE26" s="1086"/>
      <c r="AF26" s="1143" t="s">
        <v>396</v>
      </c>
      <c r="AG26" s="1092"/>
      <c r="AH26" s="1092"/>
      <c r="AI26" s="1092"/>
      <c r="AJ26" s="1144"/>
      <c r="AK26" s="1086" t="s">
        <v>397</v>
      </c>
      <c r="AL26" s="1086"/>
      <c r="AM26" s="1086"/>
      <c r="AN26" s="1086"/>
      <c r="AO26" s="1087"/>
      <c r="AP26" s="1085" t="s">
        <v>398</v>
      </c>
      <c r="AQ26" s="1086"/>
      <c r="AR26" s="1086"/>
      <c r="AS26" s="1086"/>
      <c r="AT26" s="1087"/>
      <c r="AU26" s="1085" t="s">
        <v>399</v>
      </c>
      <c r="AV26" s="1086"/>
      <c r="AW26" s="1086"/>
      <c r="AX26" s="1086"/>
      <c r="AY26" s="1087"/>
      <c r="AZ26" s="1085" t="s">
        <v>400</v>
      </c>
      <c r="BA26" s="1086"/>
      <c r="BB26" s="1086"/>
      <c r="BC26" s="1086"/>
      <c r="BD26" s="1087"/>
      <c r="BE26" s="1085" t="s">
        <v>374</v>
      </c>
      <c r="BF26" s="1086"/>
      <c r="BG26" s="1086"/>
      <c r="BH26" s="1086"/>
      <c r="BI26" s="1101"/>
      <c r="BJ26" s="252"/>
      <c r="BK26" s="252"/>
      <c r="BL26" s="252"/>
      <c r="BM26" s="252"/>
      <c r="BN26" s="252"/>
      <c r="BO26" s="265"/>
      <c r="BP26" s="265"/>
      <c r="BQ26" s="262">
        <v>20</v>
      </c>
      <c r="BR26" s="263"/>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46"/>
    </row>
    <row r="27" spans="1:131" s="247" customFormat="1" ht="26.25" customHeight="1" thickBot="1" x14ac:dyDescent="0.2">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5"/>
      <c r="AG27" s="1095"/>
      <c r="AH27" s="1095"/>
      <c r="AI27" s="1095"/>
      <c r="AJ27" s="1146"/>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252"/>
      <c r="BK27" s="252"/>
      <c r="BL27" s="252"/>
      <c r="BM27" s="252"/>
      <c r="BN27" s="252"/>
      <c r="BO27" s="265"/>
      <c r="BP27" s="265"/>
      <c r="BQ27" s="262">
        <v>21</v>
      </c>
      <c r="BR27" s="263"/>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46"/>
    </row>
    <row r="28" spans="1:131" s="247" customFormat="1" ht="26.25" customHeight="1" thickTop="1" x14ac:dyDescent="0.15">
      <c r="A28" s="266">
        <v>1</v>
      </c>
      <c r="B28" s="1134" t="s">
        <v>401</v>
      </c>
      <c r="C28" s="1135"/>
      <c r="D28" s="1135"/>
      <c r="E28" s="1135"/>
      <c r="F28" s="1135"/>
      <c r="G28" s="1135"/>
      <c r="H28" s="1135"/>
      <c r="I28" s="1135"/>
      <c r="J28" s="1135"/>
      <c r="K28" s="1135"/>
      <c r="L28" s="1135"/>
      <c r="M28" s="1135"/>
      <c r="N28" s="1135"/>
      <c r="O28" s="1135"/>
      <c r="P28" s="1136"/>
      <c r="Q28" s="1137">
        <v>7162</v>
      </c>
      <c r="R28" s="1138"/>
      <c r="S28" s="1138"/>
      <c r="T28" s="1138"/>
      <c r="U28" s="1138"/>
      <c r="V28" s="1138">
        <v>6978</v>
      </c>
      <c r="W28" s="1138"/>
      <c r="X28" s="1138"/>
      <c r="Y28" s="1138"/>
      <c r="Z28" s="1138"/>
      <c r="AA28" s="1138">
        <v>185</v>
      </c>
      <c r="AB28" s="1138"/>
      <c r="AC28" s="1138"/>
      <c r="AD28" s="1138"/>
      <c r="AE28" s="1139"/>
      <c r="AF28" s="1140">
        <v>185</v>
      </c>
      <c r="AG28" s="1138"/>
      <c r="AH28" s="1138"/>
      <c r="AI28" s="1138"/>
      <c r="AJ28" s="1141"/>
      <c r="AK28" s="1142">
        <v>423</v>
      </c>
      <c r="AL28" s="1130"/>
      <c r="AM28" s="1130"/>
      <c r="AN28" s="1130"/>
      <c r="AO28" s="1130"/>
      <c r="AP28" s="1130" t="s">
        <v>571</v>
      </c>
      <c r="AQ28" s="1130"/>
      <c r="AR28" s="1130"/>
      <c r="AS28" s="1130"/>
      <c r="AT28" s="1130"/>
      <c r="AU28" s="1130" t="s">
        <v>571</v>
      </c>
      <c r="AV28" s="1130"/>
      <c r="AW28" s="1130"/>
      <c r="AX28" s="1130"/>
      <c r="AY28" s="1130"/>
      <c r="AZ28" s="1131" t="s">
        <v>571</v>
      </c>
      <c r="BA28" s="1131"/>
      <c r="BB28" s="1131"/>
      <c r="BC28" s="1131"/>
      <c r="BD28" s="1131"/>
      <c r="BE28" s="1132"/>
      <c r="BF28" s="1132"/>
      <c r="BG28" s="1132"/>
      <c r="BH28" s="1132"/>
      <c r="BI28" s="1133"/>
      <c r="BJ28" s="252"/>
      <c r="BK28" s="252"/>
      <c r="BL28" s="252"/>
      <c r="BM28" s="252"/>
      <c r="BN28" s="252"/>
      <c r="BO28" s="265"/>
      <c r="BP28" s="265"/>
      <c r="BQ28" s="262">
        <v>22</v>
      </c>
      <c r="BR28" s="263"/>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46"/>
    </row>
    <row r="29" spans="1:131" s="247" customFormat="1" ht="26.25" customHeight="1" x14ac:dyDescent="0.15">
      <c r="A29" s="266">
        <v>2</v>
      </c>
      <c r="B29" s="1121" t="s">
        <v>402</v>
      </c>
      <c r="C29" s="1122"/>
      <c r="D29" s="1122"/>
      <c r="E29" s="1122"/>
      <c r="F29" s="1122"/>
      <c r="G29" s="1122"/>
      <c r="H29" s="1122"/>
      <c r="I29" s="1122"/>
      <c r="J29" s="1122"/>
      <c r="K29" s="1122"/>
      <c r="L29" s="1122"/>
      <c r="M29" s="1122"/>
      <c r="N29" s="1122"/>
      <c r="O29" s="1122"/>
      <c r="P29" s="1123"/>
      <c r="Q29" s="1127">
        <v>128</v>
      </c>
      <c r="R29" s="1128"/>
      <c r="S29" s="1128"/>
      <c r="T29" s="1128"/>
      <c r="U29" s="1128"/>
      <c r="V29" s="1128">
        <v>122</v>
      </c>
      <c r="W29" s="1128"/>
      <c r="X29" s="1128"/>
      <c r="Y29" s="1128"/>
      <c r="Z29" s="1128"/>
      <c r="AA29" s="1128">
        <v>6</v>
      </c>
      <c r="AB29" s="1128"/>
      <c r="AC29" s="1128"/>
      <c r="AD29" s="1128"/>
      <c r="AE29" s="1129"/>
      <c r="AF29" s="1103">
        <v>6</v>
      </c>
      <c r="AG29" s="1104"/>
      <c r="AH29" s="1104"/>
      <c r="AI29" s="1104"/>
      <c r="AJ29" s="1105"/>
      <c r="AK29" s="1069" t="s">
        <v>571</v>
      </c>
      <c r="AL29" s="1060"/>
      <c r="AM29" s="1060"/>
      <c r="AN29" s="1060"/>
      <c r="AO29" s="1060"/>
      <c r="AP29" s="1060" t="s">
        <v>571</v>
      </c>
      <c r="AQ29" s="1060"/>
      <c r="AR29" s="1060"/>
      <c r="AS29" s="1060"/>
      <c r="AT29" s="1060"/>
      <c r="AU29" s="1060" t="s">
        <v>571</v>
      </c>
      <c r="AV29" s="1060"/>
      <c r="AW29" s="1060"/>
      <c r="AX29" s="1060"/>
      <c r="AY29" s="1060"/>
      <c r="AZ29" s="1126" t="s">
        <v>571</v>
      </c>
      <c r="BA29" s="1126"/>
      <c r="BB29" s="1126"/>
      <c r="BC29" s="1126"/>
      <c r="BD29" s="1126"/>
      <c r="BE29" s="1116"/>
      <c r="BF29" s="1116"/>
      <c r="BG29" s="1116"/>
      <c r="BH29" s="1116"/>
      <c r="BI29" s="1117"/>
      <c r="BJ29" s="252"/>
      <c r="BK29" s="252"/>
      <c r="BL29" s="252"/>
      <c r="BM29" s="252"/>
      <c r="BN29" s="252"/>
      <c r="BO29" s="265"/>
      <c r="BP29" s="265"/>
      <c r="BQ29" s="262">
        <v>23</v>
      </c>
      <c r="BR29" s="263"/>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46"/>
    </row>
    <row r="30" spans="1:131" s="247" customFormat="1" ht="26.25" customHeight="1" x14ac:dyDescent="0.15">
      <c r="A30" s="266">
        <v>3</v>
      </c>
      <c r="B30" s="1121" t="s">
        <v>403</v>
      </c>
      <c r="C30" s="1122"/>
      <c r="D30" s="1122"/>
      <c r="E30" s="1122"/>
      <c r="F30" s="1122"/>
      <c r="G30" s="1122"/>
      <c r="H30" s="1122"/>
      <c r="I30" s="1122"/>
      <c r="J30" s="1122"/>
      <c r="K30" s="1122"/>
      <c r="L30" s="1122"/>
      <c r="M30" s="1122"/>
      <c r="N30" s="1122"/>
      <c r="O30" s="1122"/>
      <c r="P30" s="1123"/>
      <c r="Q30" s="1127">
        <v>4772</v>
      </c>
      <c r="R30" s="1128"/>
      <c r="S30" s="1128"/>
      <c r="T30" s="1128"/>
      <c r="U30" s="1128"/>
      <c r="V30" s="1128">
        <v>4709</v>
      </c>
      <c r="W30" s="1128"/>
      <c r="X30" s="1128"/>
      <c r="Y30" s="1128"/>
      <c r="Z30" s="1128"/>
      <c r="AA30" s="1128">
        <v>63</v>
      </c>
      <c r="AB30" s="1128"/>
      <c r="AC30" s="1128"/>
      <c r="AD30" s="1128"/>
      <c r="AE30" s="1129"/>
      <c r="AF30" s="1103">
        <v>63</v>
      </c>
      <c r="AG30" s="1104"/>
      <c r="AH30" s="1104"/>
      <c r="AI30" s="1104"/>
      <c r="AJ30" s="1105"/>
      <c r="AK30" s="1069">
        <v>637</v>
      </c>
      <c r="AL30" s="1060"/>
      <c r="AM30" s="1060"/>
      <c r="AN30" s="1060"/>
      <c r="AO30" s="1060"/>
      <c r="AP30" s="1060" t="s">
        <v>571</v>
      </c>
      <c r="AQ30" s="1060"/>
      <c r="AR30" s="1060"/>
      <c r="AS30" s="1060"/>
      <c r="AT30" s="1060"/>
      <c r="AU30" s="1060" t="s">
        <v>571</v>
      </c>
      <c r="AV30" s="1060"/>
      <c r="AW30" s="1060"/>
      <c r="AX30" s="1060"/>
      <c r="AY30" s="1060"/>
      <c r="AZ30" s="1126" t="s">
        <v>571</v>
      </c>
      <c r="BA30" s="1126"/>
      <c r="BB30" s="1126"/>
      <c r="BC30" s="1126"/>
      <c r="BD30" s="1126"/>
      <c r="BE30" s="1116"/>
      <c r="BF30" s="1116"/>
      <c r="BG30" s="1116"/>
      <c r="BH30" s="1116"/>
      <c r="BI30" s="1117"/>
      <c r="BJ30" s="252"/>
      <c r="BK30" s="252"/>
      <c r="BL30" s="252"/>
      <c r="BM30" s="252"/>
      <c r="BN30" s="252"/>
      <c r="BO30" s="265"/>
      <c r="BP30" s="265"/>
      <c r="BQ30" s="262">
        <v>24</v>
      </c>
      <c r="BR30" s="263"/>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46"/>
    </row>
    <row r="31" spans="1:131" s="247" customFormat="1" ht="26.25" customHeight="1" x14ac:dyDescent="0.15">
      <c r="A31" s="266">
        <v>4</v>
      </c>
      <c r="B31" s="1121" t="s">
        <v>404</v>
      </c>
      <c r="C31" s="1122"/>
      <c r="D31" s="1122"/>
      <c r="E31" s="1122"/>
      <c r="F31" s="1122"/>
      <c r="G31" s="1122"/>
      <c r="H31" s="1122"/>
      <c r="I31" s="1122"/>
      <c r="J31" s="1122"/>
      <c r="K31" s="1122"/>
      <c r="L31" s="1122"/>
      <c r="M31" s="1122"/>
      <c r="N31" s="1122"/>
      <c r="O31" s="1122"/>
      <c r="P31" s="1123"/>
      <c r="Q31" s="1127">
        <v>532</v>
      </c>
      <c r="R31" s="1128"/>
      <c r="S31" s="1128"/>
      <c r="T31" s="1128"/>
      <c r="U31" s="1128"/>
      <c r="V31" s="1128">
        <v>531</v>
      </c>
      <c r="W31" s="1128"/>
      <c r="X31" s="1128"/>
      <c r="Y31" s="1128"/>
      <c r="Z31" s="1128"/>
      <c r="AA31" s="1128">
        <v>1</v>
      </c>
      <c r="AB31" s="1128"/>
      <c r="AC31" s="1128"/>
      <c r="AD31" s="1128"/>
      <c r="AE31" s="1129"/>
      <c r="AF31" s="1103">
        <v>1</v>
      </c>
      <c r="AG31" s="1104"/>
      <c r="AH31" s="1104"/>
      <c r="AI31" s="1104"/>
      <c r="AJ31" s="1105"/>
      <c r="AK31" s="1069">
        <v>149</v>
      </c>
      <c r="AL31" s="1060"/>
      <c r="AM31" s="1060"/>
      <c r="AN31" s="1060"/>
      <c r="AO31" s="1060"/>
      <c r="AP31" s="1060" t="s">
        <v>571</v>
      </c>
      <c r="AQ31" s="1060"/>
      <c r="AR31" s="1060"/>
      <c r="AS31" s="1060"/>
      <c r="AT31" s="1060"/>
      <c r="AU31" s="1060" t="s">
        <v>571</v>
      </c>
      <c r="AV31" s="1060"/>
      <c r="AW31" s="1060"/>
      <c r="AX31" s="1060"/>
      <c r="AY31" s="1060"/>
      <c r="AZ31" s="1126" t="s">
        <v>571</v>
      </c>
      <c r="BA31" s="1126"/>
      <c r="BB31" s="1126"/>
      <c r="BC31" s="1126"/>
      <c r="BD31" s="1126"/>
      <c r="BE31" s="1116"/>
      <c r="BF31" s="1116"/>
      <c r="BG31" s="1116"/>
      <c r="BH31" s="1116"/>
      <c r="BI31" s="1117"/>
      <c r="BJ31" s="252"/>
      <c r="BK31" s="252"/>
      <c r="BL31" s="252"/>
      <c r="BM31" s="252"/>
      <c r="BN31" s="252"/>
      <c r="BO31" s="265"/>
      <c r="BP31" s="265"/>
      <c r="BQ31" s="262">
        <v>25</v>
      </c>
      <c r="BR31" s="263"/>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46"/>
    </row>
    <row r="32" spans="1:131" s="247" customFormat="1" ht="26.25" customHeight="1" x14ac:dyDescent="0.15">
      <c r="A32" s="266">
        <v>5</v>
      </c>
      <c r="B32" s="1121" t="s">
        <v>405</v>
      </c>
      <c r="C32" s="1122"/>
      <c r="D32" s="1122"/>
      <c r="E32" s="1122"/>
      <c r="F32" s="1122"/>
      <c r="G32" s="1122"/>
      <c r="H32" s="1122"/>
      <c r="I32" s="1122"/>
      <c r="J32" s="1122"/>
      <c r="K32" s="1122"/>
      <c r="L32" s="1122"/>
      <c r="M32" s="1122"/>
      <c r="N32" s="1122"/>
      <c r="O32" s="1122"/>
      <c r="P32" s="1123"/>
      <c r="Q32" s="1127">
        <v>425</v>
      </c>
      <c r="R32" s="1128"/>
      <c r="S32" s="1128"/>
      <c r="T32" s="1128"/>
      <c r="U32" s="1128"/>
      <c r="V32" s="1128">
        <v>346</v>
      </c>
      <c r="W32" s="1128"/>
      <c r="X32" s="1128"/>
      <c r="Y32" s="1128"/>
      <c r="Z32" s="1128"/>
      <c r="AA32" s="1128">
        <v>79</v>
      </c>
      <c r="AB32" s="1128"/>
      <c r="AC32" s="1128"/>
      <c r="AD32" s="1128"/>
      <c r="AE32" s="1129"/>
      <c r="AF32" s="1103">
        <v>1381</v>
      </c>
      <c r="AG32" s="1104"/>
      <c r="AH32" s="1104"/>
      <c r="AI32" s="1104"/>
      <c r="AJ32" s="1105"/>
      <c r="AK32" s="1069">
        <v>124</v>
      </c>
      <c r="AL32" s="1060"/>
      <c r="AM32" s="1060"/>
      <c r="AN32" s="1060"/>
      <c r="AO32" s="1060"/>
      <c r="AP32" s="1060">
        <v>2549</v>
      </c>
      <c r="AQ32" s="1060"/>
      <c r="AR32" s="1060"/>
      <c r="AS32" s="1060"/>
      <c r="AT32" s="1060"/>
      <c r="AU32" s="1060">
        <v>2549</v>
      </c>
      <c r="AV32" s="1060"/>
      <c r="AW32" s="1060"/>
      <c r="AX32" s="1060"/>
      <c r="AY32" s="1060"/>
      <c r="AZ32" s="1126" t="s">
        <v>571</v>
      </c>
      <c r="BA32" s="1126"/>
      <c r="BB32" s="1126"/>
      <c r="BC32" s="1126"/>
      <c r="BD32" s="1126"/>
      <c r="BE32" s="1116" t="s">
        <v>406</v>
      </c>
      <c r="BF32" s="1116"/>
      <c r="BG32" s="1116"/>
      <c r="BH32" s="1116"/>
      <c r="BI32" s="1117"/>
      <c r="BJ32" s="252"/>
      <c r="BK32" s="252"/>
      <c r="BL32" s="252"/>
      <c r="BM32" s="252"/>
      <c r="BN32" s="252"/>
      <c r="BO32" s="265"/>
      <c r="BP32" s="265"/>
      <c r="BQ32" s="262">
        <v>26</v>
      </c>
      <c r="BR32" s="263"/>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46"/>
    </row>
    <row r="33" spans="1:131" s="247" customFormat="1" ht="26.25" customHeight="1" x14ac:dyDescent="0.15">
      <c r="A33" s="266">
        <v>6</v>
      </c>
      <c r="B33" s="1121" t="s">
        <v>407</v>
      </c>
      <c r="C33" s="1122"/>
      <c r="D33" s="1122"/>
      <c r="E33" s="1122"/>
      <c r="F33" s="1122"/>
      <c r="G33" s="1122"/>
      <c r="H33" s="1122"/>
      <c r="I33" s="1122"/>
      <c r="J33" s="1122"/>
      <c r="K33" s="1122"/>
      <c r="L33" s="1122"/>
      <c r="M33" s="1122"/>
      <c r="N33" s="1122"/>
      <c r="O33" s="1122"/>
      <c r="P33" s="1123"/>
      <c r="Q33" s="1127">
        <v>277</v>
      </c>
      <c r="R33" s="1128"/>
      <c r="S33" s="1128"/>
      <c r="T33" s="1128"/>
      <c r="U33" s="1128"/>
      <c r="V33" s="1128">
        <v>265</v>
      </c>
      <c r="W33" s="1128"/>
      <c r="X33" s="1128"/>
      <c r="Y33" s="1128"/>
      <c r="Z33" s="1128"/>
      <c r="AA33" s="1128">
        <v>12</v>
      </c>
      <c r="AB33" s="1128"/>
      <c r="AC33" s="1128"/>
      <c r="AD33" s="1128"/>
      <c r="AE33" s="1129"/>
      <c r="AF33" s="1103">
        <v>12</v>
      </c>
      <c r="AG33" s="1104"/>
      <c r="AH33" s="1104"/>
      <c r="AI33" s="1104"/>
      <c r="AJ33" s="1105"/>
      <c r="AK33" s="1069">
        <v>227</v>
      </c>
      <c r="AL33" s="1060"/>
      <c r="AM33" s="1060"/>
      <c r="AN33" s="1060"/>
      <c r="AO33" s="1060"/>
      <c r="AP33" s="1060">
        <v>2212</v>
      </c>
      <c r="AQ33" s="1060"/>
      <c r="AR33" s="1060"/>
      <c r="AS33" s="1060"/>
      <c r="AT33" s="1060"/>
      <c r="AU33" s="1060">
        <v>2212</v>
      </c>
      <c r="AV33" s="1060"/>
      <c r="AW33" s="1060"/>
      <c r="AX33" s="1060"/>
      <c r="AY33" s="1060"/>
      <c r="AZ33" s="1126" t="s">
        <v>571</v>
      </c>
      <c r="BA33" s="1126"/>
      <c r="BB33" s="1126"/>
      <c r="BC33" s="1126"/>
      <c r="BD33" s="1126"/>
      <c r="BE33" s="1116" t="s">
        <v>408</v>
      </c>
      <c r="BF33" s="1116"/>
      <c r="BG33" s="1116"/>
      <c r="BH33" s="1116"/>
      <c r="BI33" s="1117"/>
      <c r="BJ33" s="252"/>
      <c r="BK33" s="252"/>
      <c r="BL33" s="252"/>
      <c r="BM33" s="252"/>
      <c r="BN33" s="252"/>
      <c r="BO33" s="265"/>
      <c r="BP33" s="265"/>
      <c r="BQ33" s="262">
        <v>27</v>
      </c>
      <c r="BR33" s="263"/>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46"/>
    </row>
    <row r="34" spans="1:131" s="247" customFormat="1" ht="26.25" customHeight="1" x14ac:dyDescent="0.15">
      <c r="A34" s="266">
        <v>7</v>
      </c>
      <c r="B34" s="1121"/>
      <c r="C34" s="1122"/>
      <c r="D34" s="1122"/>
      <c r="E34" s="1122"/>
      <c r="F34" s="1122"/>
      <c r="G34" s="1122"/>
      <c r="H34" s="1122"/>
      <c r="I34" s="1122"/>
      <c r="J34" s="1122"/>
      <c r="K34" s="1122"/>
      <c r="L34" s="1122"/>
      <c r="M34" s="1122"/>
      <c r="N34" s="1122"/>
      <c r="O34" s="1122"/>
      <c r="P34" s="1123"/>
      <c r="Q34" s="1127"/>
      <c r="R34" s="1128"/>
      <c r="S34" s="1128"/>
      <c r="T34" s="1128"/>
      <c r="U34" s="1128"/>
      <c r="V34" s="1128"/>
      <c r="W34" s="1128"/>
      <c r="X34" s="1128"/>
      <c r="Y34" s="1128"/>
      <c r="Z34" s="1128"/>
      <c r="AA34" s="1128"/>
      <c r="AB34" s="1128"/>
      <c r="AC34" s="1128"/>
      <c r="AD34" s="1128"/>
      <c r="AE34" s="1129"/>
      <c r="AF34" s="1103"/>
      <c r="AG34" s="1104"/>
      <c r="AH34" s="1104"/>
      <c r="AI34" s="1104"/>
      <c r="AJ34" s="1105"/>
      <c r="AK34" s="1069"/>
      <c r="AL34" s="1060"/>
      <c r="AM34" s="1060"/>
      <c r="AN34" s="1060"/>
      <c r="AO34" s="1060"/>
      <c r="AP34" s="1060"/>
      <c r="AQ34" s="1060"/>
      <c r="AR34" s="1060"/>
      <c r="AS34" s="1060"/>
      <c r="AT34" s="1060"/>
      <c r="AU34" s="1060"/>
      <c r="AV34" s="1060"/>
      <c r="AW34" s="1060"/>
      <c r="AX34" s="1060"/>
      <c r="AY34" s="1060"/>
      <c r="AZ34" s="1126"/>
      <c r="BA34" s="1126"/>
      <c r="BB34" s="1126"/>
      <c r="BC34" s="1126"/>
      <c r="BD34" s="1126"/>
      <c r="BE34" s="1116"/>
      <c r="BF34" s="1116"/>
      <c r="BG34" s="1116"/>
      <c r="BH34" s="1116"/>
      <c r="BI34" s="1117"/>
      <c r="BJ34" s="252"/>
      <c r="BK34" s="252"/>
      <c r="BL34" s="252"/>
      <c r="BM34" s="252"/>
      <c r="BN34" s="252"/>
      <c r="BO34" s="265"/>
      <c r="BP34" s="265"/>
      <c r="BQ34" s="262">
        <v>28</v>
      </c>
      <c r="BR34" s="263"/>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46"/>
    </row>
    <row r="35" spans="1:131" s="247" customFormat="1" ht="26.25" customHeight="1" x14ac:dyDescent="0.15">
      <c r="A35" s="266">
        <v>8</v>
      </c>
      <c r="B35" s="1121"/>
      <c r="C35" s="1122"/>
      <c r="D35" s="1122"/>
      <c r="E35" s="1122"/>
      <c r="F35" s="1122"/>
      <c r="G35" s="1122"/>
      <c r="H35" s="1122"/>
      <c r="I35" s="1122"/>
      <c r="J35" s="1122"/>
      <c r="K35" s="1122"/>
      <c r="L35" s="1122"/>
      <c r="M35" s="1122"/>
      <c r="N35" s="1122"/>
      <c r="O35" s="1122"/>
      <c r="P35" s="1123"/>
      <c r="Q35" s="1127"/>
      <c r="R35" s="1128"/>
      <c r="S35" s="1128"/>
      <c r="T35" s="1128"/>
      <c r="U35" s="1128"/>
      <c r="V35" s="1128"/>
      <c r="W35" s="1128"/>
      <c r="X35" s="1128"/>
      <c r="Y35" s="1128"/>
      <c r="Z35" s="1128"/>
      <c r="AA35" s="1128"/>
      <c r="AB35" s="1128"/>
      <c r="AC35" s="1128"/>
      <c r="AD35" s="1128"/>
      <c r="AE35" s="1129"/>
      <c r="AF35" s="1103"/>
      <c r="AG35" s="1104"/>
      <c r="AH35" s="1104"/>
      <c r="AI35" s="1104"/>
      <c r="AJ35" s="1105"/>
      <c r="AK35" s="1069"/>
      <c r="AL35" s="1060"/>
      <c r="AM35" s="1060"/>
      <c r="AN35" s="1060"/>
      <c r="AO35" s="1060"/>
      <c r="AP35" s="1060"/>
      <c r="AQ35" s="1060"/>
      <c r="AR35" s="1060"/>
      <c r="AS35" s="1060"/>
      <c r="AT35" s="1060"/>
      <c r="AU35" s="1060"/>
      <c r="AV35" s="1060"/>
      <c r="AW35" s="1060"/>
      <c r="AX35" s="1060"/>
      <c r="AY35" s="1060"/>
      <c r="AZ35" s="1126"/>
      <c r="BA35" s="1126"/>
      <c r="BB35" s="1126"/>
      <c r="BC35" s="1126"/>
      <c r="BD35" s="1126"/>
      <c r="BE35" s="1116"/>
      <c r="BF35" s="1116"/>
      <c r="BG35" s="1116"/>
      <c r="BH35" s="1116"/>
      <c r="BI35" s="1117"/>
      <c r="BJ35" s="252"/>
      <c r="BK35" s="252"/>
      <c r="BL35" s="252"/>
      <c r="BM35" s="252"/>
      <c r="BN35" s="252"/>
      <c r="BO35" s="265"/>
      <c r="BP35" s="265"/>
      <c r="BQ35" s="262">
        <v>29</v>
      </c>
      <c r="BR35" s="263"/>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46"/>
    </row>
    <row r="36" spans="1:131" s="247" customFormat="1" ht="26.25" customHeight="1" x14ac:dyDescent="0.15">
      <c r="A36" s="266">
        <v>9</v>
      </c>
      <c r="B36" s="1121"/>
      <c r="C36" s="1122"/>
      <c r="D36" s="1122"/>
      <c r="E36" s="1122"/>
      <c r="F36" s="1122"/>
      <c r="G36" s="1122"/>
      <c r="H36" s="1122"/>
      <c r="I36" s="1122"/>
      <c r="J36" s="1122"/>
      <c r="K36" s="1122"/>
      <c r="L36" s="1122"/>
      <c r="M36" s="1122"/>
      <c r="N36" s="1122"/>
      <c r="O36" s="1122"/>
      <c r="P36" s="1123"/>
      <c r="Q36" s="1127"/>
      <c r="R36" s="1128"/>
      <c r="S36" s="1128"/>
      <c r="T36" s="1128"/>
      <c r="U36" s="1128"/>
      <c r="V36" s="1128"/>
      <c r="W36" s="1128"/>
      <c r="X36" s="1128"/>
      <c r="Y36" s="1128"/>
      <c r="Z36" s="1128"/>
      <c r="AA36" s="1128"/>
      <c r="AB36" s="1128"/>
      <c r="AC36" s="1128"/>
      <c r="AD36" s="1128"/>
      <c r="AE36" s="1129"/>
      <c r="AF36" s="1103"/>
      <c r="AG36" s="1104"/>
      <c r="AH36" s="1104"/>
      <c r="AI36" s="1104"/>
      <c r="AJ36" s="1105"/>
      <c r="AK36" s="1069"/>
      <c r="AL36" s="1060"/>
      <c r="AM36" s="1060"/>
      <c r="AN36" s="1060"/>
      <c r="AO36" s="1060"/>
      <c r="AP36" s="1060"/>
      <c r="AQ36" s="1060"/>
      <c r="AR36" s="1060"/>
      <c r="AS36" s="1060"/>
      <c r="AT36" s="1060"/>
      <c r="AU36" s="1060"/>
      <c r="AV36" s="1060"/>
      <c r="AW36" s="1060"/>
      <c r="AX36" s="1060"/>
      <c r="AY36" s="1060"/>
      <c r="AZ36" s="1126"/>
      <c r="BA36" s="1126"/>
      <c r="BB36" s="1126"/>
      <c r="BC36" s="1126"/>
      <c r="BD36" s="1126"/>
      <c r="BE36" s="1116"/>
      <c r="BF36" s="1116"/>
      <c r="BG36" s="1116"/>
      <c r="BH36" s="1116"/>
      <c r="BI36" s="1117"/>
      <c r="BJ36" s="252"/>
      <c r="BK36" s="252"/>
      <c r="BL36" s="252"/>
      <c r="BM36" s="252"/>
      <c r="BN36" s="252"/>
      <c r="BO36" s="265"/>
      <c r="BP36" s="265"/>
      <c r="BQ36" s="262">
        <v>30</v>
      </c>
      <c r="BR36" s="263"/>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46"/>
    </row>
    <row r="37" spans="1:131" s="247" customFormat="1" ht="26.25" customHeight="1" x14ac:dyDescent="0.15">
      <c r="A37" s="266">
        <v>10</v>
      </c>
      <c r="B37" s="1121"/>
      <c r="C37" s="1122"/>
      <c r="D37" s="1122"/>
      <c r="E37" s="1122"/>
      <c r="F37" s="1122"/>
      <c r="G37" s="1122"/>
      <c r="H37" s="1122"/>
      <c r="I37" s="1122"/>
      <c r="J37" s="1122"/>
      <c r="K37" s="1122"/>
      <c r="L37" s="1122"/>
      <c r="M37" s="1122"/>
      <c r="N37" s="1122"/>
      <c r="O37" s="1122"/>
      <c r="P37" s="1123"/>
      <c r="Q37" s="1127"/>
      <c r="R37" s="1128"/>
      <c r="S37" s="1128"/>
      <c r="T37" s="1128"/>
      <c r="U37" s="1128"/>
      <c r="V37" s="1128"/>
      <c r="W37" s="1128"/>
      <c r="X37" s="1128"/>
      <c r="Y37" s="1128"/>
      <c r="Z37" s="1128"/>
      <c r="AA37" s="1128"/>
      <c r="AB37" s="1128"/>
      <c r="AC37" s="1128"/>
      <c r="AD37" s="1128"/>
      <c r="AE37" s="1129"/>
      <c r="AF37" s="1103"/>
      <c r="AG37" s="1104"/>
      <c r="AH37" s="1104"/>
      <c r="AI37" s="1104"/>
      <c r="AJ37" s="1105"/>
      <c r="AK37" s="1069"/>
      <c r="AL37" s="1060"/>
      <c r="AM37" s="1060"/>
      <c r="AN37" s="1060"/>
      <c r="AO37" s="1060"/>
      <c r="AP37" s="1060"/>
      <c r="AQ37" s="1060"/>
      <c r="AR37" s="1060"/>
      <c r="AS37" s="1060"/>
      <c r="AT37" s="1060"/>
      <c r="AU37" s="1060"/>
      <c r="AV37" s="1060"/>
      <c r="AW37" s="1060"/>
      <c r="AX37" s="1060"/>
      <c r="AY37" s="1060"/>
      <c r="AZ37" s="1126"/>
      <c r="BA37" s="1126"/>
      <c r="BB37" s="1126"/>
      <c r="BC37" s="1126"/>
      <c r="BD37" s="1126"/>
      <c r="BE37" s="1116"/>
      <c r="BF37" s="1116"/>
      <c r="BG37" s="1116"/>
      <c r="BH37" s="1116"/>
      <c r="BI37" s="1117"/>
      <c r="BJ37" s="252"/>
      <c r="BK37" s="252"/>
      <c r="BL37" s="252"/>
      <c r="BM37" s="252"/>
      <c r="BN37" s="252"/>
      <c r="BO37" s="265"/>
      <c r="BP37" s="265"/>
      <c r="BQ37" s="262">
        <v>31</v>
      </c>
      <c r="BR37" s="263"/>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46"/>
    </row>
    <row r="38" spans="1:131" s="247" customFormat="1" ht="26.25" customHeight="1" x14ac:dyDescent="0.15">
      <c r="A38" s="266">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9"/>
      <c r="AL38" s="1060"/>
      <c r="AM38" s="1060"/>
      <c r="AN38" s="1060"/>
      <c r="AO38" s="1060"/>
      <c r="AP38" s="1060"/>
      <c r="AQ38" s="1060"/>
      <c r="AR38" s="1060"/>
      <c r="AS38" s="1060"/>
      <c r="AT38" s="1060"/>
      <c r="AU38" s="1060"/>
      <c r="AV38" s="1060"/>
      <c r="AW38" s="1060"/>
      <c r="AX38" s="1060"/>
      <c r="AY38" s="1060"/>
      <c r="AZ38" s="1126"/>
      <c r="BA38" s="1126"/>
      <c r="BB38" s="1126"/>
      <c r="BC38" s="1126"/>
      <c r="BD38" s="1126"/>
      <c r="BE38" s="1116"/>
      <c r="BF38" s="1116"/>
      <c r="BG38" s="1116"/>
      <c r="BH38" s="1116"/>
      <c r="BI38" s="1117"/>
      <c r="BJ38" s="252"/>
      <c r="BK38" s="252"/>
      <c r="BL38" s="252"/>
      <c r="BM38" s="252"/>
      <c r="BN38" s="252"/>
      <c r="BO38" s="265"/>
      <c r="BP38" s="265"/>
      <c r="BQ38" s="262">
        <v>32</v>
      </c>
      <c r="BR38" s="263"/>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46"/>
    </row>
    <row r="39" spans="1:131" s="247" customFormat="1" ht="26.25" customHeight="1" x14ac:dyDescent="0.15">
      <c r="A39" s="266">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9"/>
      <c r="AL39" s="1060"/>
      <c r="AM39" s="1060"/>
      <c r="AN39" s="1060"/>
      <c r="AO39" s="1060"/>
      <c r="AP39" s="1060"/>
      <c r="AQ39" s="1060"/>
      <c r="AR39" s="1060"/>
      <c r="AS39" s="1060"/>
      <c r="AT39" s="1060"/>
      <c r="AU39" s="1060"/>
      <c r="AV39" s="1060"/>
      <c r="AW39" s="1060"/>
      <c r="AX39" s="1060"/>
      <c r="AY39" s="1060"/>
      <c r="AZ39" s="1126"/>
      <c r="BA39" s="1126"/>
      <c r="BB39" s="1126"/>
      <c r="BC39" s="1126"/>
      <c r="BD39" s="1126"/>
      <c r="BE39" s="1116"/>
      <c r="BF39" s="1116"/>
      <c r="BG39" s="1116"/>
      <c r="BH39" s="1116"/>
      <c r="BI39" s="1117"/>
      <c r="BJ39" s="252"/>
      <c r="BK39" s="252"/>
      <c r="BL39" s="252"/>
      <c r="BM39" s="252"/>
      <c r="BN39" s="252"/>
      <c r="BO39" s="265"/>
      <c r="BP39" s="265"/>
      <c r="BQ39" s="262">
        <v>33</v>
      </c>
      <c r="BR39" s="263"/>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46"/>
    </row>
    <row r="40" spans="1:131" s="247" customFormat="1" ht="26.25" customHeight="1" x14ac:dyDescent="0.15">
      <c r="A40" s="261">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9"/>
      <c r="AL40" s="1060"/>
      <c r="AM40" s="1060"/>
      <c r="AN40" s="1060"/>
      <c r="AO40" s="1060"/>
      <c r="AP40" s="1060"/>
      <c r="AQ40" s="1060"/>
      <c r="AR40" s="1060"/>
      <c r="AS40" s="1060"/>
      <c r="AT40" s="1060"/>
      <c r="AU40" s="1060"/>
      <c r="AV40" s="1060"/>
      <c r="AW40" s="1060"/>
      <c r="AX40" s="1060"/>
      <c r="AY40" s="1060"/>
      <c r="AZ40" s="1126"/>
      <c r="BA40" s="1126"/>
      <c r="BB40" s="1126"/>
      <c r="BC40" s="1126"/>
      <c r="BD40" s="1126"/>
      <c r="BE40" s="1116"/>
      <c r="BF40" s="1116"/>
      <c r="BG40" s="1116"/>
      <c r="BH40" s="1116"/>
      <c r="BI40" s="1117"/>
      <c r="BJ40" s="252"/>
      <c r="BK40" s="252"/>
      <c r="BL40" s="252"/>
      <c r="BM40" s="252"/>
      <c r="BN40" s="252"/>
      <c r="BO40" s="265"/>
      <c r="BP40" s="265"/>
      <c r="BQ40" s="262">
        <v>34</v>
      </c>
      <c r="BR40" s="263"/>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46"/>
    </row>
    <row r="41" spans="1:131" s="247" customFormat="1" ht="26.25" customHeight="1" x14ac:dyDescent="0.15">
      <c r="A41" s="261">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9"/>
      <c r="AL41" s="1060"/>
      <c r="AM41" s="1060"/>
      <c r="AN41" s="1060"/>
      <c r="AO41" s="1060"/>
      <c r="AP41" s="1060"/>
      <c r="AQ41" s="1060"/>
      <c r="AR41" s="1060"/>
      <c r="AS41" s="1060"/>
      <c r="AT41" s="1060"/>
      <c r="AU41" s="1060"/>
      <c r="AV41" s="1060"/>
      <c r="AW41" s="1060"/>
      <c r="AX41" s="1060"/>
      <c r="AY41" s="1060"/>
      <c r="AZ41" s="1126"/>
      <c r="BA41" s="1126"/>
      <c r="BB41" s="1126"/>
      <c r="BC41" s="1126"/>
      <c r="BD41" s="1126"/>
      <c r="BE41" s="1116"/>
      <c r="BF41" s="1116"/>
      <c r="BG41" s="1116"/>
      <c r="BH41" s="1116"/>
      <c r="BI41" s="1117"/>
      <c r="BJ41" s="252"/>
      <c r="BK41" s="252"/>
      <c r="BL41" s="252"/>
      <c r="BM41" s="252"/>
      <c r="BN41" s="252"/>
      <c r="BO41" s="265"/>
      <c r="BP41" s="265"/>
      <c r="BQ41" s="262">
        <v>35</v>
      </c>
      <c r="BR41" s="263"/>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46"/>
    </row>
    <row r="42" spans="1:131" s="247" customFormat="1" ht="26.25" customHeight="1" x14ac:dyDescent="0.15">
      <c r="A42" s="261">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9"/>
      <c r="AL42" s="1060"/>
      <c r="AM42" s="1060"/>
      <c r="AN42" s="1060"/>
      <c r="AO42" s="1060"/>
      <c r="AP42" s="1060"/>
      <c r="AQ42" s="1060"/>
      <c r="AR42" s="1060"/>
      <c r="AS42" s="1060"/>
      <c r="AT42" s="1060"/>
      <c r="AU42" s="1060"/>
      <c r="AV42" s="1060"/>
      <c r="AW42" s="1060"/>
      <c r="AX42" s="1060"/>
      <c r="AY42" s="1060"/>
      <c r="AZ42" s="1126"/>
      <c r="BA42" s="1126"/>
      <c r="BB42" s="1126"/>
      <c r="BC42" s="1126"/>
      <c r="BD42" s="1126"/>
      <c r="BE42" s="1116"/>
      <c r="BF42" s="1116"/>
      <c r="BG42" s="1116"/>
      <c r="BH42" s="1116"/>
      <c r="BI42" s="1117"/>
      <c r="BJ42" s="252"/>
      <c r="BK42" s="252"/>
      <c r="BL42" s="252"/>
      <c r="BM42" s="252"/>
      <c r="BN42" s="252"/>
      <c r="BO42" s="265"/>
      <c r="BP42" s="265"/>
      <c r="BQ42" s="262">
        <v>36</v>
      </c>
      <c r="BR42" s="263"/>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46"/>
    </row>
    <row r="43" spans="1:131" s="247" customFormat="1" ht="26.25" customHeight="1" x14ac:dyDescent="0.15">
      <c r="A43" s="261">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9"/>
      <c r="AL43" s="1060"/>
      <c r="AM43" s="1060"/>
      <c r="AN43" s="1060"/>
      <c r="AO43" s="1060"/>
      <c r="AP43" s="1060"/>
      <c r="AQ43" s="1060"/>
      <c r="AR43" s="1060"/>
      <c r="AS43" s="1060"/>
      <c r="AT43" s="1060"/>
      <c r="AU43" s="1060"/>
      <c r="AV43" s="1060"/>
      <c r="AW43" s="1060"/>
      <c r="AX43" s="1060"/>
      <c r="AY43" s="1060"/>
      <c r="AZ43" s="1126"/>
      <c r="BA43" s="1126"/>
      <c r="BB43" s="1126"/>
      <c r="BC43" s="1126"/>
      <c r="BD43" s="1126"/>
      <c r="BE43" s="1116"/>
      <c r="BF43" s="1116"/>
      <c r="BG43" s="1116"/>
      <c r="BH43" s="1116"/>
      <c r="BI43" s="1117"/>
      <c r="BJ43" s="252"/>
      <c r="BK43" s="252"/>
      <c r="BL43" s="252"/>
      <c r="BM43" s="252"/>
      <c r="BN43" s="252"/>
      <c r="BO43" s="265"/>
      <c r="BP43" s="265"/>
      <c r="BQ43" s="262">
        <v>37</v>
      </c>
      <c r="BR43" s="263"/>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46"/>
    </row>
    <row r="44" spans="1:131" s="247" customFormat="1" ht="26.25" customHeight="1" x14ac:dyDescent="0.15">
      <c r="A44" s="261">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9"/>
      <c r="AL44" s="1060"/>
      <c r="AM44" s="1060"/>
      <c r="AN44" s="1060"/>
      <c r="AO44" s="1060"/>
      <c r="AP44" s="1060"/>
      <c r="AQ44" s="1060"/>
      <c r="AR44" s="1060"/>
      <c r="AS44" s="1060"/>
      <c r="AT44" s="1060"/>
      <c r="AU44" s="1060"/>
      <c r="AV44" s="1060"/>
      <c r="AW44" s="1060"/>
      <c r="AX44" s="1060"/>
      <c r="AY44" s="1060"/>
      <c r="AZ44" s="1126"/>
      <c r="BA44" s="1126"/>
      <c r="BB44" s="1126"/>
      <c r="BC44" s="1126"/>
      <c r="BD44" s="1126"/>
      <c r="BE44" s="1116"/>
      <c r="BF44" s="1116"/>
      <c r="BG44" s="1116"/>
      <c r="BH44" s="1116"/>
      <c r="BI44" s="1117"/>
      <c r="BJ44" s="252"/>
      <c r="BK44" s="252"/>
      <c r="BL44" s="252"/>
      <c r="BM44" s="252"/>
      <c r="BN44" s="252"/>
      <c r="BO44" s="265"/>
      <c r="BP44" s="265"/>
      <c r="BQ44" s="262">
        <v>38</v>
      </c>
      <c r="BR44" s="263"/>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46"/>
    </row>
    <row r="45" spans="1:131" s="247" customFormat="1" ht="26.25" customHeight="1" x14ac:dyDescent="0.15">
      <c r="A45" s="261">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9"/>
      <c r="AL45" s="1060"/>
      <c r="AM45" s="1060"/>
      <c r="AN45" s="1060"/>
      <c r="AO45" s="1060"/>
      <c r="AP45" s="1060"/>
      <c r="AQ45" s="1060"/>
      <c r="AR45" s="1060"/>
      <c r="AS45" s="1060"/>
      <c r="AT45" s="1060"/>
      <c r="AU45" s="1060"/>
      <c r="AV45" s="1060"/>
      <c r="AW45" s="1060"/>
      <c r="AX45" s="1060"/>
      <c r="AY45" s="1060"/>
      <c r="AZ45" s="1126"/>
      <c r="BA45" s="1126"/>
      <c r="BB45" s="1126"/>
      <c r="BC45" s="1126"/>
      <c r="BD45" s="1126"/>
      <c r="BE45" s="1116"/>
      <c r="BF45" s="1116"/>
      <c r="BG45" s="1116"/>
      <c r="BH45" s="1116"/>
      <c r="BI45" s="1117"/>
      <c r="BJ45" s="252"/>
      <c r="BK45" s="252"/>
      <c r="BL45" s="252"/>
      <c r="BM45" s="252"/>
      <c r="BN45" s="252"/>
      <c r="BO45" s="265"/>
      <c r="BP45" s="265"/>
      <c r="BQ45" s="262">
        <v>39</v>
      </c>
      <c r="BR45" s="263"/>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46"/>
    </row>
    <row r="46" spans="1:131" s="247" customFormat="1" ht="26.25" customHeight="1" x14ac:dyDescent="0.15">
      <c r="A46" s="261">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9"/>
      <c r="AL46" s="1060"/>
      <c r="AM46" s="1060"/>
      <c r="AN46" s="1060"/>
      <c r="AO46" s="1060"/>
      <c r="AP46" s="1060"/>
      <c r="AQ46" s="1060"/>
      <c r="AR46" s="1060"/>
      <c r="AS46" s="1060"/>
      <c r="AT46" s="1060"/>
      <c r="AU46" s="1060"/>
      <c r="AV46" s="1060"/>
      <c r="AW46" s="1060"/>
      <c r="AX46" s="1060"/>
      <c r="AY46" s="1060"/>
      <c r="AZ46" s="1126"/>
      <c r="BA46" s="1126"/>
      <c r="BB46" s="1126"/>
      <c r="BC46" s="1126"/>
      <c r="BD46" s="1126"/>
      <c r="BE46" s="1116"/>
      <c r="BF46" s="1116"/>
      <c r="BG46" s="1116"/>
      <c r="BH46" s="1116"/>
      <c r="BI46" s="1117"/>
      <c r="BJ46" s="252"/>
      <c r="BK46" s="252"/>
      <c r="BL46" s="252"/>
      <c r="BM46" s="252"/>
      <c r="BN46" s="252"/>
      <c r="BO46" s="265"/>
      <c r="BP46" s="265"/>
      <c r="BQ46" s="262">
        <v>40</v>
      </c>
      <c r="BR46" s="263"/>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46"/>
    </row>
    <row r="47" spans="1:131" s="247" customFormat="1" ht="26.25" customHeight="1" x14ac:dyDescent="0.15">
      <c r="A47" s="261">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9"/>
      <c r="AL47" s="1060"/>
      <c r="AM47" s="1060"/>
      <c r="AN47" s="1060"/>
      <c r="AO47" s="1060"/>
      <c r="AP47" s="1060"/>
      <c r="AQ47" s="1060"/>
      <c r="AR47" s="1060"/>
      <c r="AS47" s="1060"/>
      <c r="AT47" s="1060"/>
      <c r="AU47" s="1060"/>
      <c r="AV47" s="1060"/>
      <c r="AW47" s="1060"/>
      <c r="AX47" s="1060"/>
      <c r="AY47" s="1060"/>
      <c r="AZ47" s="1126"/>
      <c r="BA47" s="1126"/>
      <c r="BB47" s="1126"/>
      <c r="BC47" s="1126"/>
      <c r="BD47" s="1126"/>
      <c r="BE47" s="1116"/>
      <c r="BF47" s="1116"/>
      <c r="BG47" s="1116"/>
      <c r="BH47" s="1116"/>
      <c r="BI47" s="1117"/>
      <c r="BJ47" s="252"/>
      <c r="BK47" s="252"/>
      <c r="BL47" s="252"/>
      <c r="BM47" s="252"/>
      <c r="BN47" s="252"/>
      <c r="BO47" s="265"/>
      <c r="BP47" s="265"/>
      <c r="BQ47" s="262">
        <v>41</v>
      </c>
      <c r="BR47" s="263"/>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46"/>
    </row>
    <row r="48" spans="1:131" s="247" customFormat="1" ht="26.25" customHeight="1" x14ac:dyDescent="0.15">
      <c r="A48" s="261">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9"/>
      <c r="AL48" s="1060"/>
      <c r="AM48" s="1060"/>
      <c r="AN48" s="1060"/>
      <c r="AO48" s="1060"/>
      <c r="AP48" s="1060"/>
      <c r="AQ48" s="1060"/>
      <c r="AR48" s="1060"/>
      <c r="AS48" s="1060"/>
      <c r="AT48" s="1060"/>
      <c r="AU48" s="1060"/>
      <c r="AV48" s="1060"/>
      <c r="AW48" s="1060"/>
      <c r="AX48" s="1060"/>
      <c r="AY48" s="1060"/>
      <c r="AZ48" s="1126"/>
      <c r="BA48" s="1126"/>
      <c r="BB48" s="1126"/>
      <c r="BC48" s="1126"/>
      <c r="BD48" s="1126"/>
      <c r="BE48" s="1116"/>
      <c r="BF48" s="1116"/>
      <c r="BG48" s="1116"/>
      <c r="BH48" s="1116"/>
      <c r="BI48" s="1117"/>
      <c r="BJ48" s="252"/>
      <c r="BK48" s="252"/>
      <c r="BL48" s="252"/>
      <c r="BM48" s="252"/>
      <c r="BN48" s="252"/>
      <c r="BO48" s="265"/>
      <c r="BP48" s="265"/>
      <c r="BQ48" s="262">
        <v>42</v>
      </c>
      <c r="BR48" s="263"/>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46"/>
    </row>
    <row r="49" spans="1:131" s="247" customFormat="1" ht="26.25" customHeight="1" x14ac:dyDescent="0.15">
      <c r="A49" s="261">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9"/>
      <c r="AL49" s="1060"/>
      <c r="AM49" s="1060"/>
      <c r="AN49" s="1060"/>
      <c r="AO49" s="1060"/>
      <c r="AP49" s="1060"/>
      <c r="AQ49" s="1060"/>
      <c r="AR49" s="1060"/>
      <c r="AS49" s="1060"/>
      <c r="AT49" s="1060"/>
      <c r="AU49" s="1060"/>
      <c r="AV49" s="1060"/>
      <c r="AW49" s="1060"/>
      <c r="AX49" s="1060"/>
      <c r="AY49" s="1060"/>
      <c r="AZ49" s="1126"/>
      <c r="BA49" s="1126"/>
      <c r="BB49" s="1126"/>
      <c r="BC49" s="1126"/>
      <c r="BD49" s="1126"/>
      <c r="BE49" s="1116"/>
      <c r="BF49" s="1116"/>
      <c r="BG49" s="1116"/>
      <c r="BH49" s="1116"/>
      <c r="BI49" s="1117"/>
      <c r="BJ49" s="252"/>
      <c r="BK49" s="252"/>
      <c r="BL49" s="252"/>
      <c r="BM49" s="252"/>
      <c r="BN49" s="252"/>
      <c r="BO49" s="265"/>
      <c r="BP49" s="265"/>
      <c r="BQ49" s="262">
        <v>43</v>
      </c>
      <c r="BR49" s="263"/>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46"/>
    </row>
    <row r="50" spans="1:131" s="247" customFormat="1" ht="26.25" customHeight="1" x14ac:dyDescent="0.15">
      <c r="A50" s="261">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252"/>
      <c r="BK50" s="252"/>
      <c r="BL50" s="252"/>
      <c r="BM50" s="252"/>
      <c r="BN50" s="252"/>
      <c r="BO50" s="265"/>
      <c r="BP50" s="265"/>
      <c r="BQ50" s="262">
        <v>44</v>
      </c>
      <c r="BR50" s="263"/>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46"/>
    </row>
    <row r="51" spans="1:131" s="247" customFormat="1" ht="26.25" customHeight="1" x14ac:dyDescent="0.15">
      <c r="A51" s="261">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252"/>
      <c r="BK51" s="252"/>
      <c r="BL51" s="252"/>
      <c r="BM51" s="252"/>
      <c r="BN51" s="252"/>
      <c r="BO51" s="265"/>
      <c r="BP51" s="265"/>
      <c r="BQ51" s="262">
        <v>45</v>
      </c>
      <c r="BR51" s="263"/>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46"/>
    </row>
    <row r="52" spans="1:131" s="247" customFormat="1" ht="26.25" customHeight="1" x14ac:dyDescent="0.15">
      <c r="A52" s="261">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252"/>
      <c r="BK52" s="252"/>
      <c r="BL52" s="252"/>
      <c r="BM52" s="252"/>
      <c r="BN52" s="252"/>
      <c r="BO52" s="265"/>
      <c r="BP52" s="265"/>
      <c r="BQ52" s="262">
        <v>46</v>
      </c>
      <c r="BR52" s="263"/>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46"/>
    </row>
    <row r="53" spans="1:131" s="247" customFormat="1" ht="26.25" customHeight="1" x14ac:dyDescent="0.15">
      <c r="A53" s="261">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252"/>
      <c r="BK53" s="252"/>
      <c r="BL53" s="252"/>
      <c r="BM53" s="252"/>
      <c r="BN53" s="252"/>
      <c r="BO53" s="265"/>
      <c r="BP53" s="265"/>
      <c r="BQ53" s="262">
        <v>47</v>
      </c>
      <c r="BR53" s="263"/>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46"/>
    </row>
    <row r="54" spans="1:131" s="247" customFormat="1" ht="26.25" customHeight="1" x14ac:dyDescent="0.15">
      <c r="A54" s="261">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252"/>
      <c r="BK54" s="252"/>
      <c r="BL54" s="252"/>
      <c r="BM54" s="252"/>
      <c r="BN54" s="252"/>
      <c r="BO54" s="265"/>
      <c r="BP54" s="265"/>
      <c r="BQ54" s="262">
        <v>48</v>
      </c>
      <c r="BR54" s="263"/>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46"/>
    </row>
    <row r="55" spans="1:131" s="247" customFormat="1" ht="26.25" customHeight="1" x14ac:dyDescent="0.15">
      <c r="A55" s="261">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252"/>
      <c r="BK55" s="252"/>
      <c r="BL55" s="252"/>
      <c r="BM55" s="252"/>
      <c r="BN55" s="252"/>
      <c r="BO55" s="265"/>
      <c r="BP55" s="265"/>
      <c r="BQ55" s="262">
        <v>49</v>
      </c>
      <c r="BR55" s="263"/>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46"/>
    </row>
    <row r="56" spans="1:131" s="247" customFormat="1" ht="26.25" customHeight="1" x14ac:dyDescent="0.15">
      <c r="A56" s="261">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252"/>
      <c r="BK56" s="252"/>
      <c r="BL56" s="252"/>
      <c r="BM56" s="252"/>
      <c r="BN56" s="252"/>
      <c r="BO56" s="265"/>
      <c r="BP56" s="265"/>
      <c r="BQ56" s="262">
        <v>50</v>
      </c>
      <c r="BR56" s="263"/>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46"/>
    </row>
    <row r="57" spans="1:131" s="247" customFormat="1" ht="26.25" customHeight="1" x14ac:dyDescent="0.15">
      <c r="A57" s="261">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252"/>
      <c r="BK57" s="252"/>
      <c r="BL57" s="252"/>
      <c r="BM57" s="252"/>
      <c r="BN57" s="252"/>
      <c r="BO57" s="265"/>
      <c r="BP57" s="265"/>
      <c r="BQ57" s="262">
        <v>51</v>
      </c>
      <c r="BR57" s="263"/>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46"/>
    </row>
    <row r="58" spans="1:131" s="247" customFormat="1" ht="26.25" customHeight="1" x14ac:dyDescent="0.15">
      <c r="A58" s="261">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252"/>
      <c r="BK58" s="252"/>
      <c r="BL58" s="252"/>
      <c r="BM58" s="252"/>
      <c r="BN58" s="252"/>
      <c r="BO58" s="265"/>
      <c r="BP58" s="265"/>
      <c r="BQ58" s="262">
        <v>52</v>
      </c>
      <c r="BR58" s="263"/>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46"/>
    </row>
    <row r="59" spans="1:131" s="247" customFormat="1" ht="26.25" customHeight="1" x14ac:dyDescent="0.15">
      <c r="A59" s="261">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252"/>
      <c r="BK59" s="252"/>
      <c r="BL59" s="252"/>
      <c r="BM59" s="252"/>
      <c r="BN59" s="252"/>
      <c r="BO59" s="265"/>
      <c r="BP59" s="265"/>
      <c r="BQ59" s="262">
        <v>53</v>
      </c>
      <c r="BR59" s="263"/>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46"/>
    </row>
    <row r="60" spans="1:131" s="247" customFormat="1" ht="26.25" customHeight="1" x14ac:dyDescent="0.15">
      <c r="A60" s="261">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252"/>
      <c r="BK60" s="252"/>
      <c r="BL60" s="252"/>
      <c r="BM60" s="252"/>
      <c r="BN60" s="252"/>
      <c r="BO60" s="265"/>
      <c r="BP60" s="265"/>
      <c r="BQ60" s="262">
        <v>54</v>
      </c>
      <c r="BR60" s="263"/>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46"/>
    </row>
    <row r="61" spans="1:131" s="247" customFormat="1" ht="26.25" customHeight="1" thickBot="1" x14ac:dyDescent="0.2">
      <c r="A61" s="261">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252"/>
      <c r="BK61" s="252"/>
      <c r="BL61" s="252"/>
      <c r="BM61" s="252"/>
      <c r="BN61" s="252"/>
      <c r="BO61" s="265"/>
      <c r="BP61" s="265"/>
      <c r="BQ61" s="262">
        <v>55</v>
      </c>
      <c r="BR61" s="263"/>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46"/>
    </row>
    <row r="62" spans="1:131" s="247" customFormat="1" ht="26.25" customHeight="1" x14ac:dyDescent="0.15">
      <c r="A62" s="261">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409</v>
      </c>
      <c r="BK62" s="1119"/>
      <c r="BL62" s="1119"/>
      <c r="BM62" s="1119"/>
      <c r="BN62" s="1120"/>
      <c r="BO62" s="265"/>
      <c r="BP62" s="265"/>
      <c r="BQ62" s="262">
        <v>56</v>
      </c>
      <c r="BR62" s="263"/>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46"/>
    </row>
    <row r="63" spans="1:131" s="247" customFormat="1" ht="26.25" customHeight="1" thickBot="1" x14ac:dyDescent="0.2">
      <c r="A63" s="264" t="s">
        <v>388</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2"/>
      <c r="AF63" s="1113">
        <v>1648</v>
      </c>
      <c r="AG63" s="1048"/>
      <c r="AH63" s="1048"/>
      <c r="AI63" s="1048"/>
      <c r="AJ63" s="1114"/>
      <c r="AK63" s="1115"/>
      <c r="AL63" s="1052"/>
      <c r="AM63" s="1052"/>
      <c r="AN63" s="1052"/>
      <c r="AO63" s="1052"/>
      <c r="AP63" s="1048">
        <v>4761</v>
      </c>
      <c r="AQ63" s="1048"/>
      <c r="AR63" s="1048"/>
      <c r="AS63" s="1048"/>
      <c r="AT63" s="1048"/>
      <c r="AU63" s="1048">
        <v>4761</v>
      </c>
      <c r="AV63" s="1048"/>
      <c r="AW63" s="1048"/>
      <c r="AX63" s="1048"/>
      <c r="AY63" s="1048"/>
      <c r="AZ63" s="1109"/>
      <c r="BA63" s="1109"/>
      <c r="BB63" s="1109"/>
      <c r="BC63" s="1109"/>
      <c r="BD63" s="1109"/>
      <c r="BE63" s="1049"/>
      <c r="BF63" s="1049"/>
      <c r="BG63" s="1049"/>
      <c r="BH63" s="1049"/>
      <c r="BI63" s="1050"/>
      <c r="BJ63" s="1110" t="s">
        <v>125</v>
      </c>
      <c r="BK63" s="1040"/>
      <c r="BL63" s="1040"/>
      <c r="BM63" s="1040"/>
      <c r="BN63" s="1111"/>
      <c r="BO63" s="265"/>
      <c r="BP63" s="265"/>
      <c r="BQ63" s="262">
        <v>57</v>
      </c>
      <c r="BR63" s="263"/>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46"/>
    </row>
    <row r="66" spans="1:131" s="247" customFormat="1" ht="26.25" customHeight="1" x14ac:dyDescent="0.15">
      <c r="A66" s="1079" t="s">
        <v>412</v>
      </c>
      <c r="B66" s="1080"/>
      <c r="C66" s="1080"/>
      <c r="D66" s="1080"/>
      <c r="E66" s="1080"/>
      <c r="F66" s="1080"/>
      <c r="G66" s="1080"/>
      <c r="H66" s="1080"/>
      <c r="I66" s="1080"/>
      <c r="J66" s="1080"/>
      <c r="K66" s="1080"/>
      <c r="L66" s="1080"/>
      <c r="M66" s="1080"/>
      <c r="N66" s="1080"/>
      <c r="O66" s="1080"/>
      <c r="P66" s="1081"/>
      <c r="Q66" s="1085" t="s">
        <v>413</v>
      </c>
      <c r="R66" s="1086"/>
      <c r="S66" s="1086"/>
      <c r="T66" s="1086"/>
      <c r="U66" s="1087"/>
      <c r="V66" s="1085" t="s">
        <v>414</v>
      </c>
      <c r="W66" s="1086"/>
      <c r="X66" s="1086"/>
      <c r="Y66" s="1086"/>
      <c r="Z66" s="1087"/>
      <c r="AA66" s="1085" t="s">
        <v>395</v>
      </c>
      <c r="AB66" s="1086"/>
      <c r="AC66" s="1086"/>
      <c r="AD66" s="1086"/>
      <c r="AE66" s="1087"/>
      <c r="AF66" s="1091" t="s">
        <v>415</v>
      </c>
      <c r="AG66" s="1092"/>
      <c r="AH66" s="1092"/>
      <c r="AI66" s="1092"/>
      <c r="AJ66" s="1093"/>
      <c r="AK66" s="1085" t="s">
        <v>397</v>
      </c>
      <c r="AL66" s="1080"/>
      <c r="AM66" s="1080"/>
      <c r="AN66" s="1080"/>
      <c r="AO66" s="1081"/>
      <c r="AP66" s="1085" t="s">
        <v>398</v>
      </c>
      <c r="AQ66" s="1086"/>
      <c r="AR66" s="1086"/>
      <c r="AS66" s="1086"/>
      <c r="AT66" s="1087"/>
      <c r="AU66" s="1085" t="s">
        <v>416</v>
      </c>
      <c r="AV66" s="1086"/>
      <c r="AW66" s="1086"/>
      <c r="AX66" s="1086"/>
      <c r="AY66" s="1087"/>
      <c r="AZ66" s="1085" t="s">
        <v>374</v>
      </c>
      <c r="BA66" s="1086"/>
      <c r="BB66" s="1086"/>
      <c r="BC66" s="1086"/>
      <c r="BD66" s="1101"/>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63" t="s">
        <v>591</v>
      </c>
      <c r="C68" s="1064"/>
      <c r="D68" s="1064"/>
      <c r="E68" s="1064"/>
      <c r="F68" s="1064"/>
      <c r="G68" s="1064"/>
      <c r="H68" s="1064"/>
      <c r="I68" s="1064"/>
      <c r="J68" s="1064"/>
      <c r="K68" s="1064"/>
      <c r="L68" s="1064"/>
      <c r="M68" s="1064"/>
      <c r="N68" s="1064"/>
      <c r="O68" s="1064"/>
      <c r="P68" s="1065"/>
      <c r="Q68" s="1070">
        <v>4425</v>
      </c>
      <c r="R68" s="1068"/>
      <c r="S68" s="1068"/>
      <c r="T68" s="1068"/>
      <c r="U68" s="1069"/>
      <c r="V68" s="1067">
        <v>4303</v>
      </c>
      <c r="W68" s="1068"/>
      <c r="X68" s="1068"/>
      <c r="Y68" s="1068"/>
      <c r="Z68" s="1069"/>
      <c r="AA68" s="1067">
        <v>122</v>
      </c>
      <c r="AB68" s="1068"/>
      <c r="AC68" s="1068"/>
      <c r="AD68" s="1068"/>
      <c r="AE68" s="1069"/>
      <c r="AF68" s="1067">
        <v>87</v>
      </c>
      <c r="AG68" s="1068"/>
      <c r="AH68" s="1068"/>
      <c r="AI68" s="1068"/>
      <c r="AJ68" s="1069"/>
      <c r="AK68" s="1067" t="s">
        <v>587</v>
      </c>
      <c r="AL68" s="1068"/>
      <c r="AM68" s="1068"/>
      <c r="AN68" s="1068"/>
      <c r="AO68" s="1069"/>
      <c r="AP68" s="1067">
        <v>2254</v>
      </c>
      <c r="AQ68" s="1068"/>
      <c r="AR68" s="1068"/>
      <c r="AS68" s="1068"/>
      <c r="AT68" s="1069"/>
      <c r="AU68" s="1067">
        <v>733</v>
      </c>
      <c r="AV68" s="1068"/>
      <c r="AW68" s="1068"/>
      <c r="AX68" s="1068"/>
      <c r="AY68" s="1069"/>
      <c r="AZ68" s="1071"/>
      <c r="BA68" s="1071"/>
      <c r="BB68" s="1071"/>
      <c r="BC68" s="1071"/>
      <c r="BD68" s="1072"/>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573</v>
      </c>
      <c r="C69" s="1064"/>
      <c r="D69" s="1064"/>
      <c r="E69" s="1064"/>
      <c r="F69" s="1064"/>
      <c r="G69" s="1064"/>
      <c r="H69" s="1064"/>
      <c r="I69" s="1064"/>
      <c r="J69" s="1064"/>
      <c r="K69" s="1064"/>
      <c r="L69" s="1064"/>
      <c r="M69" s="1064"/>
      <c r="N69" s="1064"/>
      <c r="O69" s="1064"/>
      <c r="P69" s="1065"/>
      <c r="Q69" s="1066">
        <v>2810</v>
      </c>
      <c r="R69" s="1060"/>
      <c r="S69" s="1060"/>
      <c r="T69" s="1060"/>
      <c r="U69" s="1060"/>
      <c r="V69" s="1060">
        <v>2577</v>
      </c>
      <c r="W69" s="1060"/>
      <c r="X69" s="1060"/>
      <c r="Y69" s="1060"/>
      <c r="Z69" s="1060"/>
      <c r="AA69" s="1060">
        <v>233</v>
      </c>
      <c r="AB69" s="1060"/>
      <c r="AC69" s="1060"/>
      <c r="AD69" s="1060"/>
      <c r="AE69" s="1060"/>
      <c r="AF69" s="1060">
        <v>233</v>
      </c>
      <c r="AG69" s="1060"/>
      <c r="AH69" s="1060"/>
      <c r="AI69" s="1060"/>
      <c r="AJ69" s="1060"/>
      <c r="AK69" s="1060">
        <v>317</v>
      </c>
      <c r="AL69" s="1060"/>
      <c r="AM69" s="1060"/>
      <c r="AN69" s="1060"/>
      <c r="AO69" s="1060"/>
      <c r="AP69" s="1060" t="s">
        <v>571</v>
      </c>
      <c r="AQ69" s="1060"/>
      <c r="AR69" s="1060"/>
      <c r="AS69" s="1060"/>
      <c r="AT69" s="1060"/>
      <c r="AU69" s="1060" t="s">
        <v>571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588</v>
      </c>
      <c r="C70" s="1064"/>
      <c r="D70" s="1064"/>
      <c r="E70" s="1064"/>
      <c r="F70" s="1064"/>
      <c r="G70" s="1064"/>
      <c r="H70" s="1064"/>
      <c r="I70" s="1064"/>
      <c r="J70" s="1064"/>
      <c r="K70" s="1064"/>
      <c r="L70" s="1064"/>
      <c r="M70" s="1064"/>
      <c r="N70" s="1064"/>
      <c r="O70" s="1064"/>
      <c r="P70" s="1065"/>
      <c r="Q70" s="1066">
        <v>620140</v>
      </c>
      <c r="R70" s="1060"/>
      <c r="S70" s="1060"/>
      <c r="T70" s="1060"/>
      <c r="U70" s="1060"/>
      <c r="V70" s="1060">
        <v>610214</v>
      </c>
      <c r="W70" s="1060"/>
      <c r="X70" s="1060"/>
      <c r="Y70" s="1060"/>
      <c r="Z70" s="1060"/>
      <c r="AA70" s="1060">
        <v>9926</v>
      </c>
      <c r="AB70" s="1060"/>
      <c r="AC70" s="1060"/>
      <c r="AD70" s="1060"/>
      <c r="AE70" s="1060"/>
      <c r="AF70" s="1060">
        <v>9926</v>
      </c>
      <c r="AG70" s="1060"/>
      <c r="AH70" s="1060"/>
      <c r="AI70" s="1060"/>
      <c r="AJ70" s="1060"/>
      <c r="AK70" s="1060">
        <v>3973</v>
      </c>
      <c r="AL70" s="1060"/>
      <c r="AM70" s="1060"/>
      <c r="AN70" s="1060"/>
      <c r="AO70" s="1060"/>
      <c r="AP70" s="1060" t="s">
        <v>571</v>
      </c>
      <c r="AQ70" s="1060"/>
      <c r="AR70" s="1060"/>
      <c r="AS70" s="1060"/>
      <c r="AT70" s="1060"/>
      <c r="AU70" s="1060" t="s">
        <v>571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589</v>
      </c>
      <c r="C71" s="1064"/>
      <c r="D71" s="1064"/>
      <c r="E71" s="1064"/>
      <c r="F71" s="1064"/>
      <c r="G71" s="1064"/>
      <c r="H71" s="1064"/>
      <c r="I71" s="1064"/>
      <c r="J71" s="1064"/>
      <c r="K71" s="1064"/>
      <c r="L71" s="1064"/>
      <c r="M71" s="1064"/>
      <c r="N71" s="1064"/>
      <c r="O71" s="1064"/>
      <c r="P71" s="1065"/>
      <c r="Q71" s="1066">
        <v>5012</v>
      </c>
      <c r="R71" s="1060"/>
      <c r="S71" s="1060"/>
      <c r="T71" s="1060"/>
      <c r="U71" s="1060"/>
      <c r="V71" s="1060">
        <v>4534</v>
      </c>
      <c r="W71" s="1060"/>
      <c r="X71" s="1060"/>
      <c r="Y71" s="1060"/>
      <c r="Z71" s="1060"/>
      <c r="AA71" s="1060">
        <v>478</v>
      </c>
      <c r="AB71" s="1060"/>
      <c r="AC71" s="1060"/>
      <c r="AD71" s="1060"/>
      <c r="AE71" s="1060"/>
      <c r="AF71" s="1060">
        <v>5634</v>
      </c>
      <c r="AG71" s="1060"/>
      <c r="AH71" s="1060"/>
      <c r="AI71" s="1060"/>
      <c r="AJ71" s="1060"/>
      <c r="AK71" s="1060" t="s">
        <v>571</v>
      </c>
      <c r="AL71" s="1060"/>
      <c r="AM71" s="1060"/>
      <c r="AN71" s="1060"/>
      <c r="AO71" s="1060"/>
      <c r="AP71" s="1060">
        <v>1015</v>
      </c>
      <c r="AQ71" s="1060"/>
      <c r="AR71" s="1060"/>
      <c r="AS71" s="1060"/>
      <c r="AT71" s="1060"/>
      <c r="AU71" s="1060" t="s">
        <v>571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590</v>
      </c>
      <c r="C72" s="1064"/>
      <c r="D72" s="1064"/>
      <c r="E72" s="1064"/>
      <c r="F72" s="1064"/>
      <c r="G72" s="1064"/>
      <c r="H72" s="1064"/>
      <c r="I72" s="1064"/>
      <c r="J72" s="1064"/>
      <c r="K72" s="1064"/>
      <c r="L72" s="1064"/>
      <c r="M72" s="1064"/>
      <c r="N72" s="1064"/>
      <c r="O72" s="1064"/>
      <c r="P72" s="1065"/>
      <c r="Q72" s="1066">
        <v>6437</v>
      </c>
      <c r="R72" s="1060"/>
      <c r="S72" s="1060"/>
      <c r="T72" s="1060"/>
      <c r="U72" s="1060"/>
      <c r="V72" s="1060">
        <v>6447</v>
      </c>
      <c r="W72" s="1060"/>
      <c r="X72" s="1060"/>
      <c r="Y72" s="1060"/>
      <c r="Z72" s="1060"/>
      <c r="AA72" s="1060">
        <v>-10</v>
      </c>
      <c r="AB72" s="1060"/>
      <c r="AC72" s="1060"/>
      <c r="AD72" s="1060"/>
      <c r="AE72" s="1060"/>
      <c r="AF72" s="1060">
        <v>8624</v>
      </c>
      <c r="AG72" s="1060"/>
      <c r="AH72" s="1060"/>
      <c r="AI72" s="1060"/>
      <c r="AJ72" s="1060"/>
      <c r="AK72" s="1060" t="s">
        <v>571</v>
      </c>
      <c r="AL72" s="1060"/>
      <c r="AM72" s="1060"/>
      <c r="AN72" s="1060"/>
      <c r="AO72" s="1060"/>
      <c r="AP72" s="1060">
        <v>5338</v>
      </c>
      <c r="AQ72" s="1060"/>
      <c r="AR72" s="1060"/>
      <c r="AS72" s="1060"/>
      <c r="AT72" s="1060"/>
      <c r="AU72" s="1060" t="s">
        <v>571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574</v>
      </c>
      <c r="C73" s="1064"/>
      <c r="D73" s="1064"/>
      <c r="E73" s="1064"/>
      <c r="F73" s="1064"/>
      <c r="G73" s="1064"/>
      <c r="H73" s="1064"/>
      <c r="I73" s="1064"/>
      <c r="J73" s="1064"/>
      <c r="K73" s="1064"/>
      <c r="L73" s="1064"/>
      <c r="M73" s="1064"/>
      <c r="N73" s="1064"/>
      <c r="O73" s="1064"/>
      <c r="P73" s="1065"/>
      <c r="Q73" s="1066">
        <v>1415</v>
      </c>
      <c r="R73" s="1060"/>
      <c r="S73" s="1060"/>
      <c r="T73" s="1060"/>
      <c r="U73" s="1060"/>
      <c r="V73" s="1060">
        <v>1201</v>
      </c>
      <c r="W73" s="1060"/>
      <c r="X73" s="1060"/>
      <c r="Y73" s="1060"/>
      <c r="Z73" s="1060"/>
      <c r="AA73" s="1060">
        <v>214</v>
      </c>
      <c r="AB73" s="1060"/>
      <c r="AC73" s="1060"/>
      <c r="AD73" s="1060"/>
      <c r="AE73" s="1060"/>
      <c r="AF73" s="1060">
        <v>214</v>
      </c>
      <c r="AG73" s="1060"/>
      <c r="AH73" s="1060"/>
      <c r="AI73" s="1060"/>
      <c r="AJ73" s="1060"/>
      <c r="AK73" s="1060" t="s">
        <v>571</v>
      </c>
      <c r="AL73" s="1060"/>
      <c r="AM73" s="1060"/>
      <c r="AN73" s="1060"/>
      <c r="AO73" s="1060"/>
      <c r="AP73" s="1060" t="s">
        <v>571</v>
      </c>
      <c r="AQ73" s="1060"/>
      <c r="AR73" s="1060"/>
      <c r="AS73" s="1060"/>
      <c r="AT73" s="1060"/>
      <c r="AU73" s="1060" t="s">
        <v>587</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575</v>
      </c>
      <c r="C74" s="1064"/>
      <c r="D74" s="1064"/>
      <c r="E74" s="1064"/>
      <c r="F74" s="1064"/>
      <c r="G74" s="1064"/>
      <c r="H74" s="1064"/>
      <c r="I74" s="1064"/>
      <c r="J74" s="1064"/>
      <c r="K74" s="1064"/>
      <c r="L74" s="1064"/>
      <c r="M74" s="1064"/>
      <c r="N74" s="1064"/>
      <c r="O74" s="1064"/>
      <c r="P74" s="1065"/>
      <c r="Q74" s="1066">
        <v>855</v>
      </c>
      <c r="R74" s="1060"/>
      <c r="S74" s="1060"/>
      <c r="T74" s="1060"/>
      <c r="U74" s="1060"/>
      <c r="V74" s="1060">
        <v>818</v>
      </c>
      <c r="W74" s="1060"/>
      <c r="X74" s="1060"/>
      <c r="Y74" s="1060"/>
      <c r="Z74" s="1060"/>
      <c r="AA74" s="1060">
        <v>37</v>
      </c>
      <c r="AB74" s="1060"/>
      <c r="AC74" s="1060"/>
      <c r="AD74" s="1060"/>
      <c r="AE74" s="1060"/>
      <c r="AF74" s="1060">
        <v>37</v>
      </c>
      <c r="AG74" s="1060"/>
      <c r="AH74" s="1060"/>
      <c r="AI74" s="1060"/>
      <c r="AJ74" s="1060"/>
      <c r="AK74" s="1060" t="s">
        <v>571</v>
      </c>
      <c r="AL74" s="1060"/>
      <c r="AM74" s="1060"/>
      <c r="AN74" s="1060"/>
      <c r="AO74" s="1060"/>
      <c r="AP74" s="1060">
        <v>152</v>
      </c>
      <c r="AQ74" s="1060"/>
      <c r="AR74" s="1060"/>
      <c r="AS74" s="1060"/>
      <c r="AT74" s="1060"/>
      <c r="AU74" s="1060">
        <v>81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576</v>
      </c>
      <c r="C75" s="1064"/>
      <c r="D75" s="1064"/>
      <c r="E75" s="1064"/>
      <c r="F75" s="1064"/>
      <c r="G75" s="1064"/>
      <c r="H75" s="1064"/>
      <c r="I75" s="1064"/>
      <c r="J75" s="1064"/>
      <c r="K75" s="1064"/>
      <c r="L75" s="1064"/>
      <c r="M75" s="1064"/>
      <c r="N75" s="1064"/>
      <c r="O75" s="1064"/>
      <c r="P75" s="1065"/>
      <c r="Q75" s="1070">
        <v>24333</v>
      </c>
      <c r="R75" s="1068"/>
      <c r="S75" s="1068"/>
      <c r="T75" s="1068"/>
      <c r="U75" s="1069"/>
      <c r="V75" s="1067">
        <v>23280</v>
      </c>
      <c r="W75" s="1068"/>
      <c r="X75" s="1068"/>
      <c r="Y75" s="1068"/>
      <c r="Z75" s="1069"/>
      <c r="AA75" s="1067">
        <v>1053</v>
      </c>
      <c r="AB75" s="1068"/>
      <c r="AC75" s="1068"/>
      <c r="AD75" s="1068"/>
      <c r="AE75" s="1069"/>
      <c r="AF75" s="1067">
        <v>1053</v>
      </c>
      <c r="AG75" s="1068"/>
      <c r="AH75" s="1068"/>
      <c r="AI75" s="1068"/>
      <c r="AJ75" s="1069"/>
      <c r="AK75" s="1067">
        <v>30</v>
      </c>
      <c r="AL75" s="1068"/>
      <c r="AM75" s="1068"/>
      <c r="AN75" s="1068"/>
      <c r="AO75" s="1069"/>
      <c r="AP75" s="1067" t="s">
        <v>587</v>
      </c>
      <c r="AQ75" s="1068"/>
      <c r="AR75" s="1068"/>
      <c r="AS75" s="1068"/>
      <c r="AT75" s="1069"/>
      <c r="AU75" s="1067" t="s">
        <v>580</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577</v>
      </c>
      <c r="C76" s="1064"/>
      <c r="D76" s="1064"/>
      <c r="E76" s="1064"/>
      <c r="F76" s="1064"/>
      <c r="G76" s="1064"/>
      <c r="H76" s="1064"/>
      <c r="I76" s="1064"/>
      <c r="J76" s="1064"/>
      <c r="K76" s="1064"/>
      <c r="L76" s="1064"/>
      <c r="M76" s="1064"/>
      <c r="N76" s="1064"/>
      <c r="O76" s="1064"/>
      <c r="P76" s="1065"/>
      <c r="Q76" s="1070">
        <v>180</v>
      </c>
      <c r="R76" s="1068"/>
      <c r="S76" s="1068"/>
      <c r="T76" s="1068"/>
      <c r="U76" s="1069"/>
      <c r="V76" s="1067">
        <v>132</v>
      </c>
      <c r="W76" s="1068"/>
      <c r="X76" s="1068"/>
      <c r="Y76" s="1068"/>
      <c r="Z76" s="1069"/>
      <c r="AA76" s="1067">
        <v>48</v>
      </c>
      <c r="AB76" s="1068"/>
      <c r="AC76" s="1068"/>
      <c r="AD76" s="1068"/>
      <c r="AE76" s="1069"/>
      <c r="AF76" s="1067">
        <v>48</v>
      </c>
      <c r="AG76" s="1068"/>
      <c r="AH76" s="1068"/>
      <c r="AI76" s="1068"/>
      <c r="AJ76" s="1069"/>
      <c r="AK76" s="1067" t="s">
        <v>571</v>
      </c>
      <c r="AL76" s="1068"/>
      <c r="AM76" s="1068"/>
      <c r="AN76" s="1068"/>
      <c r="AO76" s="1069"/>
      <c r="AP76" s="1067" t="s">
        <v>571</v>
      </c>
      <c r="AQ76" s="1068"/>
      <c r="AR76" s="1068"/>
      <c r="AS76" s="1068"/>
      <c r="AT76" s="1069"/>
      <c r="AU76" s="1067" t="s">
        <v>571</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578</v>
      </c>
      <c r="C77" s="1064"/>
      <c r="D77" s="1064"/>
      <c r="E77" s="1064"/>
      <c r="F77" s="1064"/>
      <c r="G77" s="1064"/>
      <c r="H77" s="1064"/>
      <c r="I77" s="1064"/>
      <c r="J77" s="1064"/>
      <c r="K77" s="1064"/>
      <c r="L77" s="1064"/>
      <c r="M77" s="1064"/>
      <c r="N77" s="1064"/>
      <c r="O77" s="1064"/>
      <c r="P77" s="1065"/>
      <c r="Q77" s="1070">
        <v>109</v>
      </c>
      <c r="R77" s="1068"/>
      <c r="S77" s="1068"/>
      <c r="T77" s="1068"/>
      <c r="U77" s="1069"/>
      <c r="V77" s="1067">
        <v>98</v>
      </c>
      <c r="W77" s="1068"/>
      <c r="X77" s="1068"/>
      <c r="Y77" s="1068"/>
      <c r="Z77" s="1069"/>
      <c r="AA77" s="1067">
        <v>10</v>
      </c>
      <c r="AB77" s="1068"/>
      <c r="AC77" s="1068"/>
      <c r="AD77" s="1068"/>
      <c r="AE77" s="1069"/>
      <c r="AF77" s="1067">
        <v>10</v>
      </c>
      <c r="AG77" s="1068"/>
      <c r="AH77" s="1068"/>
      <c r="AI77" s="1068"/>
      <c r="AJ77" s="1069"/>
      <c r="AK77" s="1067">
        <v>2</v>
      </c>
      <c r="AL77" s="1068"/>
      <c r="AM77" s="1068"/>
      <c r="AN77" s="1068"/>
      <c r="AO77" s="1069"/>
      <c r="AP77" s="1067" t="s">
        <v>571</v>
      </c>
      <c r="AQ77" s="1068"/>
      <c r="AR77" s="1068"/>
      <c r="AS77" s="1068"/>
      <c r="AT77" s="1069"/>
      <c r="AU77" s="1067" t="s">
        <v>571</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579</v>
      </c>
      <c r="C78" s="1064"/>
      <c r="D78" s="1064"/>
      <c r="E78" s="1064"/>
      <c r="F78" s="1064"/>
      <c r="G78" s="1064"/>
      <c r="H78" s="1064"/>
      <c r="I78" s="1064"/>
      <c r="J78" s="1064"/>
      <c r="K78" s="1064"/>
      <c r="L78" s="1064"/>
      <c r="M78" s="1064"/>
      <c r="N78" s="1064"/>
      <c r="O78" s="1064"/>
      <c r="P78" s="1065"/>
      <c r="Q78" s="1066">
        <v>110</v>
      </c>
      <c r="R78" s="1060"/>
      <c r="S78" s="1060"/>
      <c r="T78" s="1060"/>
      <c r="U78" s="1060"/>
      <c r="V78" s="1060">
        <v>81</v>
      </c>
      <c r="W78" s="1060"/>
      <c r="X78" s="1060"/>
      <c r="Y78" s="1060"/>
      <c r="Z78" s="1060"/>
      <c r="AA78" s="1060">
        <v>29</v>
      </c>
      <c r="AB78" s="1060"/>
      <c r="AC78" s="1060"/>
      <c r="AD78" s="1060"/>
      <c r="AE78" s="1060"/>
      <c r="AF78" s="1060">
        <v>29</v>
      </c>
      <c r="AG78" s="1060"/>
      <c r="AH78" s="1060"/>
      <c r="AI78" s="1060"/>
      <c r="AJ78" s="1060"/>
      <c r="AK78" s="1060" t="s">
        <v>571</v>
      </c>
      <c r="AL78" s="1060"/>
      <c r="AM78" s="1060"/>
      <c r="AN78" s="1060"/>
      <c r="AO78" s="1060"/>
      <c r="AP78" s="1060" t="s">
        <v>571</v>
      </c>
      <c r="AQ78" s="1060"/>
      <c r="AR78" s="1060"/>
      <c r="AS78" s="1060"/>
      <c r="AT78" s="1060"/>
      <c r="AU78" s="1060" t="s">
        <v>571</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70"/>
      <c r="R82" s="1068"/>
      <c r="S82" s="1068"/>
      <c r="T82" s="1068"/>
      <c r="U82" s="1069"/>
      <c r="V82" s="1067"/>
      <c r="W82" s="1068"/>
      <c r="X82" s="1068"/>
      <c r="Y82" s="1068"/>
      <c r="Z82" s="1069"/>
      <c r="AA82" s="1067"/>
      <c r="AB82" s="1068"/>
      <c r="AC82" s="1068"/>
      <c r="AD82" s="1068"/>
      <c r="AE82" s="1069"/>
      <c r="AF82" s="1067"/>
      <c r="AG82" s="1068"/>
      <c r="AH82" s="1068"/>
      <c r="AI82" s="1068"/>
      <c r="AJ82" s="1069"/>
      <c r="AK82" s="1067"/>
      <c r="AL82" s="1068"/>
      <c r="AM82" s="1068"/>
      <c r="AN82" s="1068"/>
      <c r="AO82" s="1069"/>
      <c r="AP82" s="1067"/>
      <c r="AQ82" s="1068"/>
      <c r="AR82" s="1068"/>
      <c r="AS82" s="1068"/>
      <c r="AT82" s="1069"/>
      <c r="AU82" s="1067"/>
      <c r="AV82" s="1068"/>
      <c r="AW82" s="1068"/>
      <c r="AX82" s="1068"/>
      <c r="AY82" s="1069"/>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25895</v>
      </c>
      <c r="AG88" s="1048"/>
      <c r="AH88" s="1048"/>
      <c r="AI88" s="1048"/>
      <c r="AJ88" s="1048"/>
      <c r="AK88" s="1052"/>
      <c r="AL88" s="1052"/>
      <c r="AM88" s="1052"/>
      <c r="AN88" s="1052"/>
      <c r="AO88" s="1052"/>
      <c r="AP88" s="1048">
        <v>8759</v>
      </c>
      <c r="AQ88" s="1048"/>
      <c r="AR88" s="1048"/>
      <c r="AS88" s="1048"/>
      <c r="AT88" s="1048"/>
      <c r="AU88" s="1048">
        <v>814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1403</v>
      </c>
      <c r="CS102" s="1040"/>
      <c r="CT102" s="1040"/>
      <c r="CU102" s="1040"/>
      <c r="CV102" s="1041"/>
      <c r="CW102" s="1039">
        <v>337</v>
      </c>
      <c r="CX102" s="1040"/>
      <c r="CY102" s="1040"/>
      <c r="CZ102" s="1040"/>
      <c r="DA102" s="1041"/>
      <c r="DB102" s="1039">
        <v>192</v>
      </c>
      <c r="DC102" s="1040"/>
      <c r="DD102" s="1040"/>
      <c r="DE102" s="1040"/>
      <c r="DF102" s="1041"/>
      <c r="DG102" s="1039" t="s">
        <v>504</v>
      </c>
      <c r="DH102" s="1040"/>
      <c r="DI102" s="1040"/>
      <c r="DJ102" s="1040"/>
      <c r="DK102" s="1041"/>
      <c r="DL102" s="1039" t="s">
        <v>504</v>
      </c>
      <c r="DM102" s="1040"/>
      <c r="DN102" s="1040"/>
      <c r="DO102" s="1040"/>
      <c r="DP102" s="1041"/>
      <c r="DQ102" s="1039" t="s">
        <v>504</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306</v>
      </c>
      <c r="AG109" s="983"/>
      <c r="AH109" s="983"/>
      <c r="AI109" s="983"/>
      <c r="AJ109" s="984"/>
      <c r="AK109" s="985" t="s">
        <v>305</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306</v>
      </c>
      <c r="BW109" s="983"/>
      <c r="BX109" s="983"/>
      <c r="BY109" s="983"/>
      <c r="BZ109" s="984"/>
      <c r="CA109" s="985" t="s">
        <v>305</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306</v>
      </c>
      <c r="DM109" s="983"/>
      <c r="DN109" s="983"/>
      <c r="DO109" s="983"/>
      <c r="DP109" s="984"/>
      <c r="DQ109" s="985" t="s">
        <v>305</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2815378</v>
      </c>
      <c r="AB110" s="976"/>
      <c r="AC110" s="976"/>
      <c r="AD110" s="976"/>
      <c r="AE110" s="977"/>
      <c r="AF110" s="978">
        <v>2715440</v>
      </c>
      <c r="AG110" s="976"/>
      <c r="AH110" s="976"/>
      <c r="AI110" s="976"/>
      <c r="AJ110" s="977"/>
      <c r="AK110" s="978">
        <v>2694800</v>
      </c>
      <c r="AL110" s="976"/>
      <c r="AM110" s="976"/>
      <c r="AN110" s="976"/>
      <c r="AO110" s="977"/>
      <c r="AP110" s="979">
        <v>22.5</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20222104</v>
      </c>
      <c r="BR110" s="923"/>
      <c r="BS110" s="923"/>
      <c r="BT110" s="923"/>
      <c r="BU110" s="923"/>
      <c r="BV110" s="923">
        <v>20704217</v>
      </c>
      <c r="BW110" s="923"/>
      <c r="BX110" s="923"/>
      <c r="BY110" s="923"/>
      <c r="BZ110" s="923"/>
      <c r="CA110" s="923">
        <v>19716121</v>
      </c>
      <c r="CB110" s="923"/>
      <c r="CC110" s="923"/>
      <c r="CD110" s="923"/>
      <c r="CE110" s="923"/>
      <c r="CF110" s="947">
        <v>164.9</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125</v>
      </c>
      <c r="DH110" s="923"/>
      <c r="DI110" s="923"/>
      <c r="DJ110" s="923"/>
      <c r="DK110" s="923"/>
      <c r="DL110" s="923" t="s">
        <v>390</v>
      </c>
      <c r="DM110" s="923"/>
      <c r="DN110" s="923"/>
      <c r="DO110" s="923"/>
      <c r="DP110" s="923"/>
      <c r="DQ110" s="923" t="s">
        <v>125</v>
      </c>
      <c r="DR110" s="923"/>
      <c r="DS110" s="923"/>
      <c r="DT110" s="923"/>
      <c r="DU110" s="923"/>
      <c r="DV110" s="924" t="s">
        <v>390</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125</v>
      </c>
      <c r="AB111" s="1004"/>
      <c r="AC111" s="1004"/>
      <c r="AD111" s="1004"/>
      <c r="AE111" s="1005"/>
      <c r="AF111" s="1006" t="s">
        <v>125</v>
      </c>
      <c r="AG111" s="1004"/>
      <c r="AH111" s="1004"/>
      <c r="AI111" s="1004"/>
      <c r="AJ111" s="1005"/>
      <c r="AK111" s="1006" t="s">
        <v>125</v>
      </c>
      <c r="AL111" s="1004"/>
      <c r="AM111" s="1004"/>
      <c r="AN111" s="1004"/>
      <c r="AO111" s="1005"/>
      <c r="AP111" s="1007" t="s">
        <v>125</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t="s">
        <v>390</v>
      </c>
      <c r="BR111" s="895"/>
      <c r="BS111" s="895"/>
      <c r="BT111" s="895"/>
      <c r="BU111" s="895"/>
      <c r="BV111" s="895" t="s">
        <v>390</v>
      </c>
      <c r="BW111" s="895"/>
      <c r="BX111" s="895"/>
      <c r="BY111" s="895"/>
      <c r="BZ111" s="895"/>
      <c r="CA111" s="895" t="s">
        <v>390</v>
      </c>
      <c r="CB111" s="895"/>
      <c r="CC111" s="895"/>
      <c r="CD111" s="895"/>
      <c r="CE111" s="895"/>
      <c r="CF111" s="956" t="s">
        <v>390</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125</v>
      </c>
      <c r="DH111" s="895"/>
      <c r="DI111" s="895"/>
      <c r="DJ111" s="895"/>
      <c r="DK111" s="895"/>
      <c r="DL111" s="895" t="s">
        <v>125</v>
      </c>
      <c r="DM111" s="895"/>
      <c r="DN111" s="895"/>
      <c r="DO111" s="895"/>
      <c r="DP111" s="895"/>
      <c r="DQ111" s="895" t="s">
        <v>125</v>
      </c>
      <c r="DR111" s="895"/>
      <c r="DS111" s="895"/>
      <c r="DT111" s="895"/>
      <c r="DU111" s="895"/>
      <c r="DV111" s="872" t="s">
        <v>125</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125</v>
      </c>
      <c r="AB112" s="858"/>
      <c r="AC112" s="858"/>
      <c r="AD112" s="858"/>
      <c r="AE112" s="859"/>
      <c r="AF112" s="860" t="s">
        <v>125</v>
      </c>
      <c r="AG112" s="858"/>
      <c r="AH112" s="858"/>
      <c r="AI112" s="858"/>
      <c r="AJ112" s="859"/>
      <c r="AK112" s="860" t="s">
        <v>125</v>
      </c>
      <c r="AL112" s="858"/>
      <c r="AM112" s="858"/>
      <c r="AN112" s="858"/>
      <c r="AO112" s="859"/>
      <c r="AP112" s="905" t="s">
        <v>125</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4964526</v>
      </c>
      <c r="BR112" s="895"/>
      <c r="BS112" s="895"/>
      <c r="BT112" s="895"/>
      <c r="BU112" s="895"/>
      <c r="BV112" s="895">
        <v>5079794</v>
      </c>
      <c r="BW112" s="895"/>
      <c r="BX112" s="895"/>
      <c r="BY112" s="895"/>
      <c r="BZ112" s="895"/>
      <c r="CA112" s="895">
        <v>4760782</v>
      </c>
      <c r="CB112" s="895"/>
      <c r="CC112" s="895"/>
      <c r="CD112" s="895"/>
      <c r="CE112" s="895"/>
      <c r="CF112" s="956">
        <v>39.799999999999997</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125</v>
      </c>
      <c r="DH112" s="895"/>
      <c r="DI112" s="895"/>
      <c r="DJ112" s="895"/>
      <c r="DK112" s="895"/>
      <c r="DL112" s="895" t="s">
        <v>125</v>
      </c>
      <c r="DM112" s="895"/>
      <c r="DN112" s="895"/>
      <c r="DO112" s="895"/>
      <c r="DP112" s="895"/>
      <c r="DQ112" s="895" t="s">
        <v>125</v>
      </c>
      <c r="DR112" s="895"/>
      <c r="DS112" s="895"/>
      <c r="DT112" s="895"/>
      <c r="DU112" s="895"/>
      <c r="DV112" s="872" t="s">
        <v>125</v>
      </c>
      <c r="DW112" s="872"/>
      <c r="DX112" s="872"/>
      <c r="DY112" s="872"/>
      <c r="DZ112" s="873"/>
    </row>
    <row r="113" spans="1:130" s="246" customFormat="1" ht="26.25" customHeight="1" x14ac:dyDescent="0.15">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298646</v>
      </c>
      <c r="AB113" s="1004"/>
      <c r="AC113" s="1004"/>
      <c r="AD113" s="1004"/>
      <c r="AE113" s="1005"/>
      <c r="AF113" s="1006">
        <v>307118</v>
      </c>
      <c r="AG113" s="1004"/>
      <c r="AH113" s="1004"/>
      <c r="AI113" s="1004"/>
      <c r="AJ113" s="1005"/>
      <c r="AK113" s="1006">
        <v>307233</v>
      </c>
      <c r="AL113" s="1004"/>
      <c r="AM113" s="1004"/>
      <c r="AN113" s="1004"/>
      <c r="AO113" s="1005"/>
      <c r="AP113" s="1007">
        <v>2.6</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v>801757</v>
      </c>
      <c r="BR113" s="895"/>
      <c r="BS113" s="895"/>
      <c r="BT113" s="895"/>
      <c r="BU113" s="895"/>
      <c r="BV113" s="895">
        <v>854926</v>
      </c>
      <c r="BW113" s="895"/>
      <c r="BX113" s="895"/>
      <c r="BY113" s="895"/>
      <c r="BZ113" s="895"/>
      <c r="CA113" s="895">
        <v>814490</v>
      </c>
      <c r="CB113" s="895"/>
      <c r="CC113" s="895"/>
      <c r="CD113" s="895"/>
      <c r="CE113" s="895"/>
      <c r="CF113" s="956">
        <v>6.8</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125</v>
      </c>
      <c r="DH113" s="858"/>
      <c r="DI113" s="858"/>
      <c r="DJ113" s="858"/>
      <c r="DK113" s="859"/>
      <c r="DL113" s="860" t="s">
        <v>125</v>
      </c>
      <c r="DM113" s="858"/>
      <c r="DN113" s="858"/>
      <c r="DO113" s="858"/>
      <c r="DP113" s="859"/>
      <c r="DQ113" s="860" t="s">
        <v>125</v>
      </c>
      <c r="DR113" s="858"/>
      <c r="DS113" s="858"/>
      <c r="DT113" s="858"/>
      <c r="DU113" s="859"/>
      <c r="DV113" s="905" t="s">
        <v>390</v>
      </c>
      <c r="DW113" s="906"/>
      <c r="DX113" s="906"/>
      <c r="DY113" s="906"/>
      <c r="DZ113" s="907"/>
    </row>
    <row r="114" spans="1:130" s="246" customFormat="1" ht="26.25" customHeight="1" x14ac:dyDescent="0.15">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82206</v>
      </c>
      <c r="AB114" s="858"/>
      <c r="AC114" s="858"/>
      <c r="AD114" s="858"/>
      <c r="AE114" s="859"/>
      <c r="AF114" s="860">
        <v>83854</v>
      </c>
      <c r="AG114" s="858"/>
      <c r="AH114" s="858"/>
      <c r="AI114" s="858"/>
      <c r="AJ114" s="859"/>
      <c r="AK114" s="860">
        <v>82671</v>
      </c>
      <c r="AL114" s="858"/>
      <c r="AM114" s="858"/>
      <c r="AN114" s="858"/>
      <c r="AO114" s="859"/>
      <c r="AP114" s="905">
        <v>0.7</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3941617</v>
      </c>
      <c r="BR114" s="895"/>
      <c r="BS114" s="895"/>
      <c r="BT114" s="895"/>
      <c r="BU114" s="895"/>
      <c r="BV114" s="895">
        <v>3267672</v>
      </c>
      <c r="BW114" s="895"/>
      <c r="BX114" s="895"/>
      <c r="BY114" s="895"/>
      <c r="BZ114" s="895"/>
      <c r="CA114" s="895">
        <v>3935903</v>
      </c>
      <c r="CB114" s="895"/>
      <c r="CC114" s="895"/>
      <c r="CD114" s="895"/>
      <c r="CE114" s="895"/>
      <c r="CF114" s="956">
        <v>32.9</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125</v>
      </c>
      <c r="DH114" s="858"/>
      <c r="DI114" s="858"/>
      <c r="DJ114" s="858"/>
      <c r="DK114" s="859"/>
      <c r="DL114" s="860" t="s">
        <v>125</v>
      </c>
      <c r="DM114" s="858"/>
      <c r="DN114" s="858"/>
      <c r="DO114" s="858"/>
      <c r="DP114" s="859"/>
      <c r="DQ114" s="860" t="s">
        <v>125</v>
      </c>
      <c r="DR114" s="858"/>
      <c r="DS114" s="858"/>
      <c r="DT114" s="858"/>
      <c r="DU114" s="859"/>
      <c r="DV114" s="905" t="s">
        <v>125</v>
      </c>
      <c r="DW114" s="906"/>
      <c r="DX114" s="906"/>
      <c r="DY114" s="906"/>
      <c r="DZ114" s="907"/>
    </row>
    <row r="115" spans="1:130" s="246" customFormat="1" ht="26.25" customHeight="1" x14ac:dyDescent="0.15">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2575</v>
      </c>
      <c r="AB115" s="1004"/>
      <c r="AC115" s="1004"/>
      <c r="AD115" s="1004"/>
      <c r="AE115" s="1005"/>
      <c r="AF115" s="1006" t="s">
        <v>390</v>
      </c>
      <c r="AG115" s="1004"/>
      <c r="AH115" s="1004"/>
      <c r="AI115" s="1004"/>
      <c r="AJ115" s="1005"/>
      <c r="AK115" s="1006" t="s">
        <v>125</v>
      </c>
      <c r="AL115" s="1004"/>
      <c r="AM115" s="1004"/>
      <c r="AN115" s="1004"/>
      <c r="AO115" s="1005"/>
      <c r="AP115" s="1007" t="s">
        <v>125</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390</v>
      </c>
      <c r="BR115" s="895"/>
      <c r="BS115" s="895"/>
      <c r="BT115" s="895"/>
      <c r="BU115" s="895"/>
      <c r="BV115" s="895" t="s">
        <v>125</v>
      </c>
      <c r="BW115" s="895"/>
      <c r="BX115" s="895"/>
      <c r="BY115" s="895"/>
      <c r="BZ115" s="895"/>
      <c r="CA115" s="895" t="s">
        <v>125</v>
      </c>
      <c r="CB115" s="895"/>
      <c r="CC115" s="895"/>
      <c r="CD115" s="895"/>
      <c r="CE115" s="895"/>
      <c r="CF115" s="956" t="s">
        <v>125</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125</v>
      </c>
      <c r="DH115" s="858"/>
      <c r="DI115" s="858"/>
      <c r="DJ115" s="858"/>
      <c r="DK115" s="859"/>
      <c r="DL115" s="860" t="s">
        <v>390</v>
      </c>
      <c r="DM115" s="858"/>
      <c r="DN115" s="858"/>
      <c r="DO115" s="858"/>
      <c r="DP115" s="859"/>
      <c r="DQ115" s="860" t="s">
        <v>125</v>
      </c>
      <c r="DR115" s="858"/>
      <c r="DS115" s="858"/>
      <c r="DT115" s="858"/>
      <c r="DU115" s="859"/>
      <c r="DV115" s="905" t="s">
        <v>125</v>
      </c>
      <c r="DW115" s="906"/>
      <c r="DX115" s="906"/>
      <c r="DY115" s="906"/>
      <c r="DZ115" s="907"/>
    </row>
    <row r="116" spans="1:130" s="246" customFormat="1" ht="26.25" customHeight="1" x14ac:dyDescent="0.15">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125</v>
      </c>
      <c r="AB116" s="858"/>
      <c r="AC116" s="858"/>
      <c r="AD116" s="858"/>
      <c r="AE116" s="859"/>
      <c r="AF116" s="860" t="s">
        <v>125</v>
      </c>
      <c r="AG116" s="858"/>
      <c r="AH116" s="858"/>
      <c r="AI116" s="858"/>
      <c r="AJ116" s="859"/>
      <c r="AK116" s="860" t="s">
        <v>390</v>
      </c>
      <c r="AL116" s="858"/>
      <c r="AM116" s="858"/>
      <c r="AN116" s="858"/>
      <c r="AO116" s="859"/>
      <c r="AP116" s="905" t="s">
        <v>390</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390</v>
      </c>
      <c r="BR116" s="895"/>
      <c r="BS116" s="895"/>
      <c r="BT116" s="895"/>
      <c r="BU116" s="895"/>
      <c r="BV116" s="895" t="s">
        <v>390</v>
      </c>
      <c r="BW116" s="895"/>
      <c r="BX116" s="895"/>
      <c r="BY116" s="895"/>
      <c r="BZ116" s="895"/>
      <c r="CA116" s="895" t="s">
        <v>125</v>
      </c>
      <c r="CB116" s="895"/>
      <c r="CC116" s="895"/>
      <c r="CD116" s="895"/>
      <c r="CE116" s="895"/>
      <c r="CF116" s="956" t="s">
        <v>125</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125</v>
      </c>
      <c r="DH116" s="858"/>
      <c r="DI116" s="858"/>
      <c r="DJ116" s="858"/>
      <c r="DK116" s="859"/>
      <c r="DL116" s="860" t="s">
        <v>125</v>
      </c>
      <c r="DM116" s="858"/>
      <c r="DN116" s="858"/>
      <c r="DO116" s="858"/>
      <c r="DP116" s="859"/>
      <c r="DQ116" s="860" t="s">
        <v>125</v>
      </c>
      <c r="DR116" s="858"/>
      <c r="DS116" s="858"/>
      <c r="DT116" s="858"/>
      <c r="DU116" s="859"/>
      <c r="DV116" s="905" t="s">
        <v>125</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3198805</v>
      </c>
      <c r="AB117" s="990"/>
      <c r="AC117" s="990"/>
      <c r="AD117" s="990"/>
      <c r="AE117" s="991"/>
      <c r="AF117" s="992">
        <v>3106412</v>
      </c>
      <c r="AG117" s="990"/>
      <c r="AH117" s="990"/>
      <c r="AI117" s="990"/>
      <c r="AJ117" s="991"/>
      <c r="AK117" s="992">
        <v>3084704</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390</v>
      </c>
      <c r="BR117" s="895"/>
      <c r="BS117" s="895"/>
      <c r="BT117" s="895"/>
      <c r="BU117" s="895"/>
      <c r="BV117" s="895" t="s">
        <v>125</v>
      </c>
      <c r="BW117" s="895"/>
      <c r="BX117" s="895"/>
      <c r="BY117" s="895"/>
      <c r="BZ117" s="895"/>
      <c r="CA117" s="895" t="s">
        <v>125</v>
      </c>
      <c r="CB117" s="895"/>
      <c r="CC117" s="895"/>
      <c r="CD117" s="895"/>
      <c r="CE117" s="895"/>
      <c r="CF117" s="956" t="s">
        <v>390</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125</v>
      </c>
      <c r="DH117" s="858"/>
      <c r="DI117" s="858"/>
      <c r="DJ117" s="858"/>
      <c r="DK117" s="859"/>
      <c r="DL117" s="860" t="s">
        <v>390</v>
      </c>
      <c r="DM117" s="858"/>
      <c r="DN117" s="858"/>
      <c r="DO117" s="858"/>
      <c r="DP117" s="859"/>
      <c r="DQ117" s="860" t="s">
        <v>390</v>
      </c>
      <c r="DR117" s="858"/>
      <c r="DS117" s="858"/>
      <c r="DT117" s="858"/>
      <c r="DU117" s="859"/>
      <c r="DV117" s="905" t="s">
        <v>125</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306</v>
      </c>
      <c r="AG118" s="983"/>
      <c r="AH118" s="983"/>
      <c r="AI118" s="983"/>
      <c r="AJ118" s="984"/>
      <c r="AK118" s="985" t="s">
        <v>305</v>
      </c>
      <c r="AL118" s="983"/>
      <c r="AM118" s="983"/>
      <c r="AN118" s="983"/>
      <c r="AO118" s="984"/>
      <c r="AP118" s="986" t="s">
        <v>427</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125</v>
      </c>
      <c r="BR118" s="926"/>
      <c r="BS118" s="926"/>
      <c r="BT118" s="926"/>
      <c r="BU118" s="926"/>
      <c r="BV118" s="926" t="s">
        <v>125</v>
      </c>
      <c r="BW118" s="926"/>
      <c r="BX118" s="926"/>
      <c r="BY118" s="926"/>
      <c r="BZ118" s="926"/>
      <c r="CA118" s="926" t="s">
        <v>125</v>
      </c>
      <c r="CB118" s="926"/>
      <c r="CC118" s="926"/>
      <c r="CD118" s="926"/>
      <c r="CE118" s="926"/>
      <c r="CF118" s="956" t="s">
        <v>125</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125</v>
      </c>
      <c r="DH118" s="858"/>
      <c r="DI118" s="858"/>
      <c r="DJ118" s="858"/>
      <c r="DK118" s="859"/>
      <c r="DL118" s="860" t="s">
        <v>125</v>
      </c>
      <c r="DM118" s="858"/>
      <c r="DN118" s="858"/>
      <c r="DO118" s="858"/>
      <c r="DP118" s="859"/>
      <c r="DQ118" s="860" t="s">
        <v>125</v>
      </c>
      <c r="DR118" s="858"/>
      <c r="DS118" s="858"/>
      <c r="DT118" s="858"/>
      <c r="DU118" s="859"/>
      <c r="DV118" s="905" t="s">
        <v>125</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125</v>
      </c>
      <c r="AB119" s="976"/>
      <c r="AC119" s="976"/>
      <c r="AD119" s="976"/>
      <c r="AE119" s="977"/>
      <c r="AF119" s="978" t="s">
        <v>125</v>
      </c>
      <c r="AG119" s="976"/>
      <c r="AH119" s="976"/>
      <c r="AI119" s="976"/>
      <c r="AJ119" s="977"/>
      <c r="AK119" s="978" t="s">
        <v>125</v>
      </c>
      <c r="AL119" s="976"/>
      <c r="AM119" s="976"/>
      <c r="AN119" s="976"/>
      <c r="AO119" s="977"/>
      <c r="AP119" s="979" t="s">
        <v>125</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457</v>
      </c>
      <c r="BP119" s="959"/>
      <c r="BQ119" s="963">
        <v>29930004</v>
      </c>
      <c r="BR119" s="926"/>
      <c r="BS119" s="926"/>
      <c r="BT119" s="926"/>
      <c r="BU119" s="926"/>
      <c r="BV119" s="926">
        <v>29906609</v>
      </c>
      <c r="BW119" s="926"/>
      <c r="BX119" s="926"/>
      <c r="BY119" s="926"/>
      <c r="BZ119" s="926"/>
      <c r="CA119" s="926">
        <v>29227296</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125</v>
      </c>
      <c r="DH119" s="841"/>
      <c r="DI119" s="841"/>
      <c r="DJ119" s="841"/>
      <c r="DK119" s="842"/>
      <c r="DL119" s="843" t="s">
        <v>125</v>
      </c>
      <c r="DM119" s="841"/>
      <c r="DN119" s="841"/>
      <c r="DO119" s="841"/>
      <c r="DP119" s="842"/>
      <c r="DQ119" s="843" t="s">
        <v>125</v>
      </c>
      <c r="DR119" s="841"/>
      <c r="DS119" s="841"/>
      <c r="DT119" s="841"/>
      <c r="DU119" s="842"/>
      <c r="DV119" s="929" t="s">
        <v>125</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390</v>
      </c>
      <c r="AB120" s="858"/>
      <c r="AC120" s="858"/>
      <c r="AD120" s="858"/>
      <c r="AE120" s="859"/>
      <c r="AF120" s="860" t="s">
        <v>125</v>
      </c>
      <c r="AG120" s="858"/>
      <c r="AH120" s="858"/>
      <c r="AI120" s="858"/>
      <c r="AJ120" s="859"/>
      <c r="AK120" s="860" t="s">
        <v>125</v>
      </c>
      <c r="AL120" s="858"/>
      <c r="AM120" s="858"/>
      <c r="AN120" s="858"/>
      <c r="AO120" s="859"/>
      <c r="AP120" s="905" t="s">
        <v>125</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15006637</v>
      </c>
      <c r="BR120" s="923"/>
      <c r="BS120" s="923"/>
      <c r="BT120" s="923"/>
      <c r="BU120" s="923"/>
      <c r="BV120" s="923">
        <v>15616572</v>
      </c>
      <c r="BW120" s="923"/>
      <c r="BX120" s="923"/>
      <c r="BY120" s="923"/>
      <c r="BZ120" s="923"/>
      <c r="CA120" s="923">
        <v>16164334</v>
      </c>
      <c r="CB120" s="923"/>
      <c r="CC120" s="923"/>
      <c r="CD120" s="923"/>
      <c r="CE120" s="923"/>
      <c r="CF120" s="947">
        <v>135.19999999999999</v>
      </c>
      <c r="CG120" s="948"/>
      <c r="CH120" s="948"/>
      <c r="CI120" s="948"/>
      <c r="CJ120" s="948"/>
      <c r="CK120" s="949" t="s">
        <v>461</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2482263</v>
      </c>
      <c r="DH120" s="923"/>
      <c r="DI120" s="923"/>
      <c r="DJ120" s="923"/>
      <c r="DK120" s="923"/>
      <c r="DL120" s="923">
        <v>2731353</v>
      </c>
      <c r="DM120" s="923"/>
      <c r="DN120" s="923"/>
      <c r="DO120" s="923"/>
      <c r="DP120" s="923"/>
      <c r="DQ120" s="923">
        <v>2548930</v>
      </c>
      <c r="DR120" s="923"/>
      <c r="DS120" s="923"/>
      <c r="DT120" s="923"/>
      <c r="DU120" s="923"/>
      <c r="DV120" s="924">
        <v>21.3</v>
      </c>
      <c r="DW120" s="924"/>
      <c r="DX120" s="924"/>
      <c r="DY120" s="924"/>
      <c r="DZ120" s="925"/>
    </row>
    <row r="121" spans="1:130" s="246" customFormat="1" ht="26.25" customHeight="1" x14ac:dyDescent="0.15">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390</v>
      </c>
      <c r="AB121" s="858"/>
      <c r="AC121" s="858"/>
      <c r="AD121" s="858"/>
      <c r="AE121" s="859"/>
      <c r="AF121" s="860" t="s">
        <v>125</v>
      </c>
      <c r="AG121" s="858"/>
      <c r="AH121" s="858"/>
      <c r="AI121" s="858"/>
      <c r="AJ121" s="859"/>
      <c r="AK121" s="860" t="s">
        <v>125</v>
      </c>
      <c r="AL121" s="858"/>
      <c r="AM121" s="858"/>
      <c r="AN121" s="858"/>
      <c r="AO121" s="859"/>
      <c r="AP121" s="905" t="s">
        <v>125</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383905</v>
      </c>
      <c r="BR121" s="895"/>
      <c r="BS121" s="895"/>
      <c r="BT121" s="895"/>
      <c r="BU121" s="895"/>
      <c r="BV121" s="895">
        <v>304137</v>
      </c>
      <c r="BW121" s="895"/>
      <c r="BX121" s="895"/>
      <c r="BY121" s="895"/>
      <c r="BZ121" s="895"/>
      <c r="CA121" s="895">
        <v>450419</v>
      </c>
      <c r="CB121" s="895"/>
      <c r="CC121" s="895"/>
      <c r="CD121" s="895"/>
      <c r="CE121" s="895"/>
      <c r="CF121" s="956">
        <v>3.8</v>
      </c>
      <c r="CG121" s="957"/>
      <c r="CH121" s="957"/>
      <c r="CI121" s="957"/>
      <c r="CJ121" s="957"/>
      <c r="CK121" s="950"/>
      <c r="CL121" s="936"/>
      <c r="CM121" s="936"/>
      <c r="CN121" s="936"/>
      <c r="CO121" s="937"/>
      <c r="CP121" s="916" t="s">
        <v>407</v>
      </c>
      <c r="CQ121" s="917"/>
      <c r="CR121" s="917"/>
      <c r="CS121" s="917"/>
      <c r="CT121" s="917"/>
      <c r="CU121" s="917"/>
      <c r="CV121" s="917"/>
      <c r="CW121" s="917"/>
      <c r="CX121" s="917"/>
      <c r="CY121" s="917"/>
      <c r="CZ121" s="917"/>
      <c r="DA121" s="917"/>
      <c r="DB121" s="917"/>
      <c r="DC121" s="917"/>
      <c r="DD121" s="917"/>
      <c r="DE121" s="917"/>
      <c r="DF121" s="918"/>
      <c r="DG121" s="894">
        <v>2482263</v>
      </c>
      <c r="DH121" s="895"/>
      <c r="DI121" s="895"/>
      <c r="DJ121" s="895"/>
      <c r="DK121" s="895"/>
      <c r="DL121" s="895">
        <v>2348441</v>
      </c>
      <c r="DM121" s="895"/>
      <c r="DN121" s="895"/>
      <c r="DO121" s="895"/>
      <c r="DP121" s="895"/>
      <c r="DQ121" s="895">
        <v>2211852</v>
      </c>
      <c r="DR121" s="895"/>
      <c r="DS121" s="895"/>
      <c r="DT121" s="895"/>
      <c r="DU121" s="895"/>
      <c r="DV121" s="872">
        <v>18.5</v>
      </c>
      <c r="DW121" s="872"/>
      <c r="DX121" s="872"/>
      <c r="DY121" s="872"/>
      <c r="DZ121" s="873"/>
    </row>
    <row r="122" spans="1:130" s="246" customFormat="1" ht="26.25" customHeight="1" x14ac:dyDescent="0.15">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125</v>
      </c>
      <c r="AB122" s="858"/>
      <c r="AC122" s="858"/>
      <c r="AD122" s="858"/>
      <c r="AE122" s="859"/>
      <c r="AF122" s="860" t="s">
        <v>125</v>
      </c>
      <c r="AG122" s="858"/>
      <c r="AH122" s="858"/>
      <c r="AI122" s="858"/>
      <c r="AJ122" s="859"/>
      <c r="AK122" s="860" t="s">
        <v>125</v>
      </c>
      <c r="AL122" s="858"/>
      <c r="AM122" s="858"/>
      <c r="AN122" s="858"/>
      <c r="AO122" s="859"/>
      <c r="AP122" s="905" t="s">
        <v>125</v>
      </c>
      <c r="AQ122" s="906"/>
      <c r="AR122" s="906"/>
      <c r="AS122" s="906"/>
      <c r="AT122" s="907"/>
      <c r="AU122" s="967"/>
      <c r="AV122" s="968"/>
      <c r="AW122" s="968"/>
      <c r="AX122" s="968"/>
      <c r="AY122" s="969"/>
      <c r="AZ122" s="960" t="s">
        <v>464</v>
      </c>
      <c r="BA122" s="961"/>
      <c r="BB122" s="961"/>
      <c r="BC122" s="961"/>
      <c r="BD122" s="961"/>
      <c r="BE122" s="961"/>
      <c r="BF122" s="961"/>
      <c r="BG122" s="961"/>
      <c r="BH122" s="961"/>
      <c r="BI122" s="961"/>
      <c r="BJ122" s="961"/>
      <c r="BK122" s="961"/>
      <c r="BL122" s="961"/>
      <c r="BM122" s="961"/>
      <c r="BN122" s="961"/>
      <c r="BO122" s="961"/>
      <c r="BP122" s="962"/>
      <c r="BQ122" s="963">
        <v>19404928</v>
      </c>
      <c r="BR122" s="926"/>
      <c r="BS122" s="926"/>
      <c r="BT122" s="926"/>
      <c r="BU122" s="926"/>
      <c r="BV122" s="926">
        <v>19023864</v>
      </c>
      <c r="BW122" s="926"/>
      <c r="BX122" s="926"/>
      <c r="BY122" s="926"/>
      <c r="BZ122" s="926"/>
      <c r="CA122" s="926">
        <v>19668011</v>
      </c>
      <c r="CB122" s="926"/>
      <c r="CC122" s="926"/>
      <c r="CD122" s="926"/>
      <c r="CE122" s="926"/>
      <c r="CF122" s="927">
        <v>164.5</v>
      </c>
      <c r="CG122" s="928"/>
      <c r="CH122" s="928"/>
      <c r="CI122" s="928"/>
      <c r="CJ122" s="928"/>
      <c r="CK122" s="950"/>
      <c r="CL122" s="936"/>
      <c r="CM122" s="936"/>
      <c r="CN122" s="936"/>
      <c r="CO122" s="937"/>
      <c r="CP122" s="916" t="s">
        <v>403</v>
      </c>
      <c r="CQ122" s="917"/>
      <c r="CR122" s="917"/>
      <c r="CS122" s="917"/>
      <c r="CT122" s="917"/>
      <c r="CU122" s="917"/>
      <c r="CV122" s="917"/>
      <c r="CW122" s="917"/>
      <c r="CX122" s="917"/>
      <c r="CY122" s="917"/>
      <c r="CZ122" s="917"/>
      <c r="DA122" s="917"/>
      <c r="DB122" s="917"/>
      <c r="DC122" s="917"/>
      <c r="DD122" s="917"/>
      <c r="DE122" s="917"/>
      <c r="DF122" s="918"/>
      <c r="DG122" s="894" t="s">
        <v>125</v>
      </c>
      <c r="DH122" s="895"/>
      <c r="DI122" s="895"/>
      <c r="DJ122" s="895"/>
      <c r="DK122" s="895"/>
      <c r="DL122" s="895" t="s">
        <v>125</v>
      </c>
      <c r="DM122" s="895"/>
      <c r="DN122" s="895"/>
      <c r="DO122" s="895"/>
      <c r="DP122" s="895"/>
      <c r="DQ122" s="895" t="s">
        <v>125</v>
      </c>
      <c r="DR122" s="895"/>
      <c r="DS122" s="895"/>
      <c r="DT122" s="895"/>
      <c r="DU122" s="895"/>
      <c r="DV122" s="872" t="s">
        <v>125</v>
      </c>
      <c r="DW122" s="872"/>
      <c r="DX122" s="872"/>
      <c r="DY122" s="872"/>
      <c r="DZ122" s="873"/>
    </row>
    <row r="123" spans="1:130" s="246" customFormat="1" ht="26.25" customHeight="1" x14ac:dyDescent="0.15">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2575</v>
      </c>
      <c r="AB123" s="858"/>
      <c r="AC123" s="858"/>
      <c r="AD123" s="858"/>
      <c r="AE123" s="859"/>
      <c r="AF123" s="860" t="s">
        <v>125</v>
      </c>
      <c r="AG123" s="858"/>
      <c r="AH123" s="858"/>
      <c r="AI123" s="858"/>
      <c r="AJ123" s="859"/>
      <c r="AK123" s="860" t="s">
        <v>125</v>
      </c>
      <c r="AL123" s="858"/>
      <c r="AM123" s="858"/>
      <c r="AN123" s="858"/>
      <c r="AO123" s="859"/>
      <c r="AP123" s="905" t="s">
        <v>125</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465</v>
      </c>
      <c r="BP123" s="959"/>
      <c r="BQ123" s="913">
        <v>34795470</v>
      </c>
      <c r="BR123" s="914"/>
      <c r="BS123" s="914"/>
      <c r="BT123" s="914"/>
      <c r="BU123" s="914"/>
      <c r="BV123" s="914">
        <v>34944573</v>
      </c>
      <c r="BW123" s="914"/>
      <c r="BX123" s="914"/>
      <c r="BY123" s="914"/>
      <c r="BZ123" s="914"/>
      <c r="CA123" s="914">
        <v>36282764</v>
      </c>
      <c r="CB123" s="914"/>
      <c r="CC123" s="914"/>
      <c r="CD123" s="914"/>
      <c r="CE123" s="914"/>
      <c r="CF123" s="824"/>
      <c r="CG123" s="825"/>
      <c r="CH123" s="825"/>
      <c r="CI123" s="825"/>
      <c r="CJ123" s="915"/>
      <c r="CK123" s="950"/>
      <c r="CL123" s="936"/>
      <c r="CM123" s="936"/>
      <c r="CN123" s="936"/>
      <c r="CO123" s="937"/>
      <c r="CP123" s="916" t="s">
        <v>466</v>
      </c>
      <c r="CQ123" s="917"/>
      <c r="CR123" s="917"/>
      <c r="CS123" s="917"/>
      <c r="CT123" s="917"/>
      <c r="CU123" s="917"/>
      <c r="CV123" s="917"/>
      <c r="CW123" s="917"/>
      <c r="CX123" s="917"/>
      <c r="CY123" s="917"/>
      <c r="CZ123" s="917"/>
      <c r="DA123" s="917"/>
      <c r="DB123" s="917"/>
      <c r="DC123" s="917"/>
      <c r="DD123" s="917"/>
      <c r="DE123" s="917"/>
      <c r="DF123" s="918"/>
      <c r="DG123" s="857" t="s">
        <v>390</v>
      </c>
      <c r="DH123" s="858"/>
      <c r="DI123" s="858"/>
      <c r="DJ123" s="858"/>
      <c r="DK123" s="859"/>
      <c r="DL123" s="860" t="s">
        <v>390</v>
      </c>
      <c r="DM123" s="858"/>
      <c r="DN123" s="858"/>
      <c r="DO123" s="858"/>
      <c r="DP123" s="859"/>
      <c r="DQ123" s="860" t="s">
        <v>390</v>
      </c>
      <c r="DR123" s="858"/>
      <c r="DS123" s="858"/>
      <c r="DT123" s="858"/>
      <c r="DU123" s="859"/>
      <c r="DV123" s="905" t="s">
        <v>390</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125</v>
      </c>
      <c r="AB124" s="858"/>
      <c r="AC124" s="858"/>
      <c r="AD124" s="858"/>
      <c r="AE124" s="859"/>
      <c r="AF124" s="860" t="s">
        <v>390</v>
      </c>
      <c r="AG124" s="858"/>
      <c r="AH124" s="858"/>
      <c r="AI124" s="858"/>
      <c r="AJ124" s="859"/>
      <c r="AK124" s="860" t="s">
        <v>390</v>
      </c>
      <c r="AL124" s="858"/>
      <c r="AM124" s="858"/>
      <c r="AN124" s="858"/>
      <c r="AO124" s="859"/>
      <c r="AP124" s="905" t="s">
        <v>390</v>
      </c>
      <c r="AQ124" s="906"/>
      <c r="AR124" s="906"/>
      <c r="AS124" s="906"/>
      <c r="AT124" s="907"/>
      <c r="AU124" s="908" t="s">
        <v>467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125</v>
      </c>
      <c r="BR124" s="912"/>
      <c r="BS124" s="912"/>
      <c r="BT124" s="912"/>
      <c r="BU124" s="912"/>
      <c r="BV124" s="912" t="s">
        <v>390</v>
      </c>
      <c r="BW124" s="912"/>
      <c r="BX124" s="912"/>
      <c r="BY124" s="912"/>
      <c r="BZ124" s="912"/>
      <c r="CA124" s="912" t="s">
        <v>125</v>
      </c>
      <c r="CB124" s="912"/>
      <c r="CC124" s="912"/>
      <c r="CD124" s="912"/>
      <c r="CE124" s="912"/>
      <c r="CF124" s="802"/>
      <c r="CG124" s="803"/>
      <c r="CH124" s="803"/>
      <c r="CI124" s="803"/>
      <c r="CJ124" s="943"/>
      <c r="CK124" s="951"/>
      <c r="CL124" s="951"/>
      <c r="CM124" s="951"/>
      <c r="CN124" s="951"/>
      <c r="CO124" s="952"/>
      <c r="CP124" s="916" t="s">
        <v>468</v>
      </c>
      <c r="CQ124" s="917"/>
      <c r="CR124" s="917"/>
      <c r="CS124" s="917"/>
      <c r="CT124" s="917"/>
      <c r="CU124" s="917"/>
      <c r="CV124" s="917"/>
      <c r="CW124" s="917"/>
      <c r="CX124" s="917"/>
      <c r="CY124" s="917"/>
      <c r="CZ124" s="917"/>
      <c r="DA124" s="917"/>
      <c r="DB124" s="917"/>
      <c r="DC124" s="917"/>
      <c r="DD124" s="917"/>
      <c r="DE124" s="917"/>
      <c r="DF124" s="918"/>
      <c r="DG124" s="840" t="s">
        <v>125</v>
      </c>
      <c r="DH124" s="841"/>
      <c r="DI124" s="841"/>
      <c r="DJ124" s="841"/>
      <c r="DK124" s="842"/>
      <c r="DL124" s="843" t="s">
        <v>125</v>
      </c>
      <c r="DM124" s="841"/>
      <c r="DN124" s="841"/>
      <c r="DO124" s="841"/>
      <c r="DP124" s="842"/>
      <c r="DQ124" s="843" t="s">
        <v>125</v>
      </c>
      <c r="DR124" s="841"/>
      <c r="DS124" s="841"/>
      <c r="DT124" s="841"/>
      <c r="DU124" s="842"/>
      <c r="DV124" s="929" t="s">
        <v>125</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125</v>
      </c>
      <c r="AB125" s="858"/>
      <c r="AC125" s="858"/>
      <c r="AD125" s="858"/>
      <c r="AE125" s="859"/>
      <c r="AF125" s="860" t="s">
        <v>125</v>
      </c>
      <c r="AG125" s="858"/>
      <c r="AH125" s="858"/>
      <c r="AI125" s="858"/>
      <c r="AJ125" s="859"/>
      <c r="AK125" s="860" t="s">
        <v>125</v>
      </c>
      <c r="AL125" s="858"/>
      <c r="AM125" s="858"/>
      <c r="AN125" s="858"/>
      <c r="AO125" s="859"/>
      <c r="AP125" s="905" t="s">
        <v>125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469</v>
      </c>
      <c r="CL125" s="933"/>
      <c r="CM125" s="933"/>
      <c r="CN125" s="933"/>
      <c r="CO125" s="934"/>
      <c r="CP125" s="941" t="s">
        <v>470</v>
      </c>
      <c r="CQ125" s="886"/>
      <c r="CR125" s="886"/>
      <c r="CS125" s="886"/>
      <c r="CT125" s="886"/>
      <c r="CU125" s="886"/>
      <c r="CV125" s="886"/>
      <c r="CW125" s="886"/>
      <c r="CX125" s="886"/>
      <c r="CY125" s="886"/>
      <c r="CZ125" s="886"/>
      <c r="DA125" s="886"/>
      <c r="DB125" s="886"/>
      <c r="DC125" s="886"/>
      <c r="DD125" s="886"/>
      <c r="DE125" s="886"/>
      <c r="DF125" s="887"/>
      <c r="DG125" s="942" t="s">
        <v>125</v>
      </c>
      <c r="DH125" s="923"/>
      <c r="DI125" s="923"/>
      <c r="DJ125" s="923"/>
      <c r="DK125" s="923"/>
      <c r="DL125" s="923" t="s">
        <v>125</v>
      </c>
      <c r="DM125" s="923"/>
      <c r="DN125" s="923"/>
      <c r="DO125" s="923"/>
      <c r="DP125" s="923"/>
      <c r="DQ125" s="923" t="s">
        <v>125</v>
      </c>
      <c r="DR125" s="923"/>
      <c r="DS125" s="923"/>
      <c r="DT125" s="923"/>
      <c r="DU125" s="923"/>
      <c r="DV125" s="924" t="s">
        <v>125</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125</v>
      </c>
      <c r="AB126" s="858"/>
      <c r="AC126" s="858"/>
      <c r="AD126" s="858"/>
      <c r="AE126" s="859"/>
      <c r="AF126" s="860" t="s">
        <v>125</v>
      </c>
      <c r="AG126" s="858"/>
      <c r="AH126" s="858"/>
      <c r="AI126" s="858"/>
      <c r="AJ126" s="859"/>
      <c r="AK126" s="860" t="s">
        <v>125</v>
      </c>
      <c r="AL126" s="858"/>
      <c r="AM126" s="858"/>
      <c r="AN126" s="858"/>
      <c r="AO126" s="859"/>
      <c r="AP126" s="905" t="s">
        <v>125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471</v>
      </c>
      <c r="CQ126" s="828"/>
      <c r="CR126" s="828"/>
      <c r="CS126" s="828"/>
      <c r="CT126" s="828"/>
      <c r="CU126" s="828"/>
      <c r="CV126" s="828"/>
      <c r="CW126" s="828"/>
      <c r="CX126" s="828"/>
      <c r="CY126" s="828"/>
      <c r="CZ126" s="828"/>
      <c r="DA126" s="828"/>
      <c r="DB126" s="828"/>
      <c r="DC126" s="828"/>
      <c r="DD126" s="828"/>
      <c r="DE126" s="828"/>
      <c r="DF126" s="829"/>
      <c r="DG126" s="894" t="s">
        <v>125</v>
      </c>
      <c r="DH126" s="895"/>
      <c r="DI126" s="895"/>
      <c r="DJ126" s="895"/>
      <c r="DK126" s="895"/>
      <c r="DL126" s="895" t="s">
        <v>125</v>
      </c>
      <c r="DM126" s="895"/>
      <c r="DN126" s="895"/>
      <c r="DO126" s="895"/>
      <c r="DP126" s="895"/>
      <c r="DQ126" s="895" t="s">
        <v>125</v>
      </c>
      <c r="DR126" s="895"/>
      <c r="DS126" s="895"/>
      <c r="DT126" s="895"/>
      <c r="DU126" s="895"/>
      <c r="DV126" s="872" t="s">
        <v>125</v>
      </c>
      <c r="DW126" s="872"/>
      <c r="DX126" s="872"/>
      <c r="DY126" s="872"/>
      <c r="DZ126" s="873"/>
    </row>
    <row r="127" spans="1:130" s="246" customFormat="1" ht="26.25" customHeight="1" x14ac:dyDescent="0.15">
      <c r="A127" s="900"/>
      <c r="B127" s="901"/>
      <c r="C127" s="919" t="s">
        <v>472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125</v>
      </c>
      <c r="AB127" s="858"/>
      <c r="AC127" s="858"/>
      <c r="AD127" s="858"/>
      <c r="AE127" s="859"/>
      <c r="AF127" s="860" t="s">
        <v>125</v>
      </c>
      <c r="AG127" s="858"/>
      <c r="AH127" s="858"/>
      <c r="AI127" s="858"/>
      <c r="AJ127" s="859"/>
      <c r="AK127" s="860" t="s">
        <v>125</v>
      </c>
      <c r="AL127" s="858"/>
      <c r="AM127" s="858"/>
      <c r="AN127" s="858"/>
      <c r="AO127" s="859"/>
      <c r="AP127" s="905" t="s">
        <v>125</v>
      </c>
      <c r="AQ127" s="906"/>
      <c r="AR127" s="906"/>
      <c r="AS127" s="906"/>
      <c r="AT127" s="907"/>
      <c r="AU127" s="282"/>
      <c r="AV127" s="282"/>
      <c r="AW127" s="282"/>
      <c r="AX127" s="922" t="s">
        <v>473</v>
      </c>
      <c r="AY127" s="890"/>
      <c r="AZ127" s="890"/>
      <c r="BA127" s="890"/>
      <c r="BB127" s="890"/>
      <c r="BC127" s="890"/>
      <c r="BD127" s="890"/>
      <c r="BE127" s="891"/>
      <c r="BF127" s="889" t="s">
        <v>474</v>
      </c>
      <c r="BG127" s="890"/>
      <c r="BH127" s="890"/>
      <c r="BI127" s="890"/>
      <c r="BJ127" s="890"/>
      <c r="BK127" s="890"/>
      <c r="BL127" s="891"/>
      <c r="BM127" s="889" t="s">
        <v>475</v>
      </c>
      <c r="BN127" s="890"/>
      <c r="BO127" s="890"/>
      <c r="BP127" s="890"/>
      <c r="BQ127" s="890"/>
      <c r="BR127" s="890"/>
      <c r="BS127" s="891"/>
      <c r="BT127" s="889" t="s">
        <v>476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477</v>
      </c>
      <c r="CQ127" s="828"/>
      <c r="CR127" s="828"/>
      <c r="CS127" s="828"/>
      <c r="CT127" s="828"/>
      <c r="CU127" s="828"/>
      <c r="CV127" s="828"/>
      <c r="CW127" s="828"/>
      <c r="CX127" s="828"/>
      <c r="CY127" s="828"/>
      <c r="CZ127" s="828"/>
      <c r="DA127" s="828"/>
      <c r="DB127" s="828"/>
      <c r="DC127" s="828"/>
      <c r="DD127" s="828"/>
      <c r="DE127" s="828"/>
      <c r="DF127" s="829"/>
      <c r="DG127" s="894" t="s">
        <v>125</v>
      </c>
      <c r="DH127" s="895"/>
      <c r="DI127" s="895"/>
      <c r="DJ127" s="895"/>
      <c r="DK127" s="895"/>
      <c r="DL127" s="895" t="s">
        <v>125</v>
      </c>
      <c r="DM127" s="895"/>
      <c r="DN127" s="895"/>
      <c r="DO127" s="895"/>
      <c r="DP127" s="895"/>
      <c r="DQ127" s="895" t="s">
        <v>125</v>
      </c>
      <c r="DR127" s="895"/>
      <c r="DS127" s="895"/>
      <c r="DT127" s="895"/>
      <c r="DU127" s="895"/>
      <c r="DV127" s="872" t="s">
        <v>125</v>
      </c>
      <c r="DW127" s="872"/>
      <c r="DX127" s="872"/>
      <c r="DY127" s="872"/>
      <c r="DZ127" s="873"/>
    </row>
    <row r="128" spans="1:130" s="246" customFormat="1" ht="26.25" customHeight="1" thickBot="1" x14ac:dyDescent="0.2">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104153</v>
      </c>
      <c r="AB128" s="879"/>
      <c r="AC128" s="879"/>
      <c r="AD128" s="879"/>
      <c r="AE128" s="880"/>
      <c r="AF128" s="881">
        <v>102930</v>
      </c>
      <c r="AG128" s="879"/>
      <c r="AH128" s="879"/>
      <c r="AI128" s="879"/>
      <c r="AJ128" s="880"/>
      <c r="AK128" s="881">
        <v>104006</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125</v>
      </c>
      <c r="BG128" s="865"/>
      <c r="BH128" s="865"/>
      <c r="BI128" s="865"/>
      <c r="BJ128" s="865"/>
      <c r="BK128" s="865"/>
      <c r="BL128" s="888"/>
      <c r="BM128" s="864">
        <v>12.87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125</v>
      </c>
      <c r="DH128" s="869"/>
      <c r="DI128" s="869"/>
      <c r="DJ128" s="869"/>
      <c r="DK128" s="869"/>
      <c r="DL128" s="869" t="s">
        <v>125</v>
      </c>
      <c r="DM128" s="869"/>
      <c r="DN128" s="869"/>
      <c r="DO128" s="869"/>
      <c r="DP128" s="869"/>
      <c r="DQ128" s="869" t="s">
        <v>125</v>
      </c>
      <c r="DR128" s="869"/>
      <c r="DS128" s="869"/>
      <c r="DT128" s="869"/>
      <c r="DU128" s="869"/>
      <c r="DV128" s="870" t="s">
        <v>125</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14218164</v>
      </c>
      <c r="AB129" s="858"/>
      <c r="AC129" s="858"/>
      <c r="AD129" s="858"/>
      <c r="AE129" s="859"/>
      <c r="AF129" s="860">
        <v>14026017</v>
      </c>
      <c r="AG129" s="858"/>
      <c r="AH129" s="858"/>
      <c r="AI129" s="858"/>
      <c r="AJ129" s="859"/>
      <c r="AK129" s="860">
        <v>13900261</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125</v>
      </c>
      <c r="BG129" s="848"/>
      <c r="BH129" s="848"/>
      <c r="BI129" s="848"/>
      <c r="BJ129" s="848"/>
      <c r="BK129" s="848"/>
      <c r="BL129" s="849"/>
      <c r="BM129" s="847">
        <v>17.87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1894066</v>
      </c>
      <c r="AB130" s="858"/>
      <c r="AC130" s="858"/>
      <c r="AD130" s="858"/>
      <c r="AE130" s="859"/>
      <c r="AF130" s="860">
        <v>1901723</v>
      </c>
      <c r="AG130" s="858"/>
      <c r="AH130" s="858"/>
      <c r="AI130" s="858"/>
      <c r="AJ130" s="859"/>
      <c r="AK130" s="860">
        <v>1945977</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9.1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12324098</v>
      </c>
      <c r="AB131" s="841"/>
      <c r="AC131" s="841"/>
      <c r="AD131" s="841"/>
      <c r="AE131" s="842"/>
      <c r="AF131" s="843">
        <v>12124294</v>
      </c>
      <c r="AG131" s="841"/>
      <c r="AH131" s="841"/>
      <c r="AI131" s="841"/>
      <c r="AJ131" s="842"/>
      <c r="AK131" s="843">
        <v>11954284</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t="s">
        <v>125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9.7417758279999997</v>
      </c>
      <c r="AB132" s="821"/>
      <c r="AC132" s="821"/>
      <c r="AD132" s="821"/>
      <c r="AE132" s="822"/>
      <c r="AF132" s="823">
        <v>9.0872012840000007</v>
      </c>
      <c r="AG132" s="821"/>
      <c r="AH132" s="821"/>
      <c r="AI132" s="821"/>
      <c r="AJ132" s="822"/>
      <c r="AK132" s="823">
        <v>8.6556501420000007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9.6999999999999993</v>
      </c>
      <c r="AB133" s="800"/>
      <c r="AC133" s="800"/>
      <c r="AD133" s="800"/>
      <c r="AE133" s="801"/>
      <c r="AF133" s="799">
        <v>9.3000000000000007</v>
      </c>
      <c r="AG133" s="800"/>
      <c r="AH133" s="800"/>
      <c r="AI133" s="800"/>
      <c r="AJ133" s="801"/>
      <c r="AK133" s="799">
        <v>9.1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j2vlyb8s6IiMI8WIbg00rMP+7Z3BdIq8K90NlHnQAody14FQBcuodOq6RvA8U3YDYPEV3eJsbtJQXYiFK0PVA==" saltValue="Oxn6CC/SQpHXjjRDYs2Z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Ej50+WUwUJPSfX/yNXo1lvoK8WFTj8pGo371wXGnZEpuG1IqaqybY/J0xONhAyXXOvHI5DPK8g9lygbjjIyxA==" saltValue="odjebmBohgvwTz1yCxB1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D9GG9xEuHoziss3O5xaeU6U04MI2A1QOtUkc9dmd4T+foHNatSTaxOmkUL14GtjFN3cVKUG17o57BT07lGbyQ==" saltValue="KltNcUkjSEMzrf5mrewT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1"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2"/>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500</v>
      </c>
      <c r="AL9" s="1216"/>
      <c r="AM9" s="1216"/>
      <c r="AN9" s="1217"/>
      <c r="AO9" s="312">
        <v>3606547</v>
      </c>
      <c r="AP9" s="312">
        <v>69443</v>
      </c>
      <c r="AQ9" s="313">
        <v>72852</v>
      </c>
      <c r="AR9" s="314">
        <v>-4.7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501</v>
      </c>
      <c r="AL10" s="1216"/>
      <c r="AM10" s="1216"/>
      <c r="AN10" s="1217"/>
      <c r="AO10" s="315">
        <v>287860</v>
      </c>
      <c r="AP10" s="315">
        <v>5543</v>
      </c>
      <c r="AQ10" s="316">
        <v>5779</v>
      </c>
      <c r="AR10" s="317">
        <v>-4.0999999999999996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502</v>
      </c>
      <c r="AL11" s="1216"/>
      <c r="AM11" s="1216"/>
      <c r="AN11" s="1217"/>
      <c r="AO11" s="315">
        <v>848132</v>
      </c>
      <c r="AP11" s="315">
        <v>16331</v>
      </c>
      <c r="AQ11" s="316">
        <v>5205</v>
      </c>
      <c r="AR11" s="317">
        <v>213.8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503</v>
      </c>
      <c r="AL12" s="1216"/>
      <c r="AM12" s="1216"/>
      <c r="AN12" s="1217"/>
      <c r="AO12" s="315" t="s">
        <v>504</v>
      </c>
      <c r="AP12" s="315" t="s">
        <v>504</v>
      </c>
      <c r="AQ12" s="316">
        <v>1186</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505</v>
      </c>
      <c r="AL13" s="1216"/>
      <c r="AM13" s="1216"/>
      <c r="AN13" s="1217"/>
      <c r="AO13" s="315" t="s">
        <v>504</v>
      </c>
      <c r="AP13" s="315" t="s">
        <v>504</v>
      </c>
      <c r="AQ13" s="316">
        <v>2</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506</v>
      </c>
      <c r="AL14" s="1216"/>
      <c r="AM14" s="1216"/>
      <c r="AN14" s="1217"/>
      <c r="AO14" s="315">
        <v>203871</v>
      </c>
      <c r="AP14" s="315">
        <v>3926</v>
      </c>
      <c r="AQ14" s="316">
        <v>3005</v>
      </c>
      <c r="AR14" s="317">
        <v>30.6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507</v>
      </c>
      <c r="AL15" s="1216"/>
      <c r="AM15" s="1216"/>
      <c r="AN15" s="1217"/>
      <c r="AO15" s="315">
        <v>189041</v>
      </c>
      <c r="AP15" s="315">
        <v>3640</v>
      </c>
      <c r="AQ15" s="316">
        <v>1720</v>
      </c>
      <c r="AR15" s="317">
        <v>111.6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508</v>
      </c>
      <c r="AL16" s="1219"/>
      <c r="AM16" s="1219"/>
      <c r="AN16" s="1220"/>
      <c r="AO16" s="315">
        <v>-407249</v>
      </c>
      <c r="AP16" s="315">
        <v>-7842</v>
      </c>
      <c r="AQ16" s="316">
        <v>-6900</v>
      </c>
      <c r="AR16" s="317">
        <v>13.7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186</v>
      </c>
      <c r="AL17" s="1219"/>
      <c r="AM17" s="1219"/>
      <c r="AN17" s="1220"/>
      <c r="AO17" s="315">
        <v>4728202</v>
      </c>
      <c r="AP17" s="315">
        <v>91041</v>
      </c>
      <c r="AQ17" s="316">
        <v>82850</v>
      </c>
      <c r="AR17" s="317">
        <v>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2" t="s">
        <v>513</v>
      </c>
      <c r="AL21" s="1213"/>
      <c r="AM21" s="1213"/>
      <c r="AN21" s="1214"/>
      <c r="AO21" s="327">
        <v>7.89</v>
      </c>
      <c r="AP21" s="328">
        <v>8.1999999999999993</v>
      </c>
      <c r="AQ21" s="329">
        <v>-0.31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2" t="s">
        <v>514</v>
      </c>
      <c r="AL22" s="1213"/>
      <c r="AM22" s="1213"/>
      <c r="AN22" s="1214"/>
      <c r="AO22" s="332">
        <v>101.2</v>
      </c>
      <c r="AP22" s="333">
        <v>97.9</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1"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2"/>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03" t="s">
        <v>518</v>
      </c>
      <c r="AL32" s="1204"/>
      <c r="AM32" s="1204"/>
      <c r="AN32" s="1205"/>
      <c r="AO32" s="342">
        <v>2694800</v>
      </c>
      <c r="AP32" s="342">
        <v>51888</v>
      </c>
      <c r="AQ32" s="343">
        <v>53769</v>
      </c>
      <c r="AR32" s="344">
        <v>-3.5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03" t="s">
        <v>519</v>
      </c>
      <c r="AL33" s="1204"/>
      <c r="AM33" s="1204"/>
      <c r="AN33" s="1205"/>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03" t="s">
        <v>520</v>
      </c>
      <c r="AL34" s="1204"/>
      <c r="AM34" s="1204"/>
      <c r="AN34" s="1205"/>
      <c r="AO34" s="342" t="s">
        <v>504</v>
      </c>
      <c r="AP34" s="342" t="s">
        <v>504</v>
      </c>
      <c r="AQ34" s="343">
        <v>30</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03" t="s">
        <v>521</v>
      </c>
      <c r="AL35" s="1204"/>
      <c r="AM35" s="1204"/>
      <c r="AN35" s="1205"/>
      <c r="AO35" s="342">
        <v>307233</v>
      </c>
      <c r="AP35" s="342">
        <v>5916</v>
      </c>
      <c r="AQ35" s="343">
        <v>13935</v>
      </c>
      <c r="AR35" s="344">
        <v>-57.5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03" t="s">
        <v>522</v>
      </c>
      <c r="AL36" s="1204"/>
      <c r="AM36" s="1204"/>
      <c r="AN36" s="1205"/>
      <c r="AO36" s="342">
        <v>82671</v>
      </c>
      <c r="AP36" s="342">
        <v>1592</v>
      </c>
      <c r="AQ36" s="343">
        <v>1254</v>
      </c>
      <c r="AR36" s="344">
        <v>27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03" t="s">
        <v>523</v>
      </c>
      <c r="AL37" s="1204"/>
      <c r="AM37" s="1204"/>
      <c r="AN37" s="1205"/>
      <c r="AO37" s="342" t="s">
        <v>504</v>
      </c>
      <c r="AP37" s="342" t="s">
        <v>504</v>
      </c>
      <c r="AQ37" s="343">
        <v>601</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06" t="s">
        <v>524</v>
      </c>
      <c r="AL38" s="1207"/>
      <c r="AM38" s="1207"/>
      <c r="AN38" s="1208"/>
      <c r="AO38" s="345" t="s">
        <v>504</v>
      </c>
      <c r="AP38" s="345" t="s">
        <v>504</v>
      </c>
      <c r="AQ38" s="346">
        <v>1</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06" t="s">
        <v>525</v>
      </c>
      <c r="AL39" s="1207"/>
      <c r="AM39" s="1207"/>
      <c r="AN39" s="1208"/>
      <c r="AO39" s="342">
        <v>-104006</v>
      </c>
      <c r="AP39" s="342">
        <v>-2003</v>
      </c>
      <c r="AQ39" s="343">
        <v>-4013</v>
      </c>
      <c r="AR39" s="344">
        <v>-50.1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03" t="s">
        <v>526</v>
      </c>
      <c r="AL40" s="1204"/>
      <c r="AM40" s="1204"/>
      <c r="AN40" s="1205"/>
      <c r="AO40" s="342">
        <v>-1945977</v>
      </c>
      <c r="AP40" s="342">
        <v>-37469</v>
      </c>
      <c r="AQ40" s="343">
        <v>-48341</v>
      </c>
      <c r="AR40" s="344">
        <v>-22.5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09" t="s">
        <v>300</v>
      </c>
      <c r="AL41" s="1210"/>
      <c r="AM41" s="1210"/>
      <c r="AN41" s="1211"/>
      <c r="AO41" s="342">
        <v>1034721</v>
      </c>
      <c r="AP41" s="342">
        <v>19923</v>
      </c>
      <c r="AQ41" s="343">
        <v>17235</v>
      </c>
      <c r="AR41" s="344">
        <v>15.6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96" t="s">
        <v>495</v>
      </c>
      <c r="AN49" s="1198" t="s">
        <v>530</v>
      </c>
      <c r="AO49" s="1199"/>
      <c r="AP49" s="1199"/>
      <c r="AQ49" s="1199"/>
      <c r="AR49" s="120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97"/>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3321028</v>
      </c>
      <c r="AN51" s="364">
        <v>60488</v>
      </c>
      <c r="AO51" s="365">
        <v>54.5</v>
      </c>
      <c r="AP51" s="366">
        <v>66255</v>
      </c>
      <c r="AQ51" s="367">
        <v>3.6</v>
      </c>
      <c r="AR51" s="368">
        <v>50.9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2304784</v>
      </c>
      <c r="AN52" s="372">
        <v>41978</v>
      </c>
      <c r="AO52" s="373">
        <v>86.4</v>
      </c>
      <c r="AP52" s="374">
        <v>31822</v>
      </c>
      <c r="AQ52" s="375">
        <v>8.8000000000000007</v>
      </c>
      <c r="AR52" s="376">
        <v>77.599999999999994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2809812</v>
      </c>
      <c r="AN53" s="364">
        <v>51900</v>
      </c>
      <c r="AO53" s="365">
        <v>-14.2</v>
      </c>
      <c r="AP53" s="366">
        <v>92247</v>
      </c>
      <c r="AQ53" s="367">
        <v>39.200000000000003</v>
      </c>
      <c r="AR53" s="368">
        <v>-53.4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2127637</v>
      </c>
      <c r="AN54" s="372">
        <v>39300</v>
      </c>
      <c r="AO54" s="373">
        <v>-6.4</v>
      </c>
      <c r="AP54" s="374">
        <v>37204</v>
      </c>
      <c r="AQ54" s="375">
        <v>16.899999999999999</v>
      </c>
      <c r="AR54" s="376">
        <v>-23.3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2056005</v>
      </c>
      <c r="AN55" s="364">
        <v>38477</v>
      </c>
      <c r="AO55" s="365">
        <v>-25.9</v>
      </c>
      <c r="AP55" s="366">
        <v>67319</v>
      </c>
      <c r="AQ55" s="367">
        <v>-27</v>
      </c>
      <c r="AR55" s="368">
        <v>1.1000000000000001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1329276</v>
      </c>
      <c r="AN56" s="372">
        <v>24877</v>
      </c>
      <c r="AO56" s="373">
        <v>-36.700000000000003</v>
      </c>
      <c r="AP56" s="374">
        <v>38101</v>
      </c>
      <c r="AQ56" s="375">
        <v>2.4</v>
      </c>
      <c r="AR56" s="376">
        <v>-39.1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3786408</v>
      </c>
      <c r="AN57" s="364">
        <v>71847</v>
      </c>
      <c r="AO57" s="365">
        <v>86.7</v>
      </c>
      <c r="AP57" s="366">
        <v>70615</v>
      </c>
      <c r="AQ57" s="367">
        <v>4.9000000000000004</v>
      </c>
      <c r="AR57" s="368">
        <v>81.8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2465416</v>
      </c>
      <c r="AN58" s="372">
        <v>46781</v>
      </c>
      <c r="AO58" s="373">
        <v>88</v>
      </c>
      <c r="AP58" s="374">
        <v>37382</v>
      </c>
      <c r="AQ58" s="375">
        <v>-1.9</v>
      </c>
      <c r="AR58" s="376">
        <v>89.9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2286915</v>
      </c>
      <c r="AN59" s="364">
        <v>44034</v>
      </c>
      <c r="AO59" s="365">
        <v>-38.700000000000003</v>
      </c>
      <c r="AP59" s="366">
        <v>69185</v>
      </c>
      <c r="AQ59" s="367">
        <v>-2</v>
      </c>
      <c r="AR59" s="368">
        <v>-36.700000000000003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1677201</v>
      </c>
      <c r="AN60" s="372">
        <v>32294</v>
      </c>
      <c r="AO60" s="373">
        <v>-31</v>
      </c>
      <c r="AP60" s="374">
        <v>38519</v>
      </c>
      <c r="AQ60" s="375">
        <v>3</v>
      </c>
      <c r="AR60" s="376">
        <v>-34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2852034</v>
      </c>
      <c r="AN61" s="379">
        <v>53349</v>
      </c>
      <c r="AO61" s="380">
        <v>12.5</v>
      </c>
      <c r="AP61" s="381">
        <v>73124</v>
      </c>
      <c r="AQ61" s="382">
        <v>3.7</v>
      </c>
      <c r="AR61" s="368">
        <v>8.8000000000000007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1980863</v>
      </c>
      <c r="AN62" s="372">
        <v>37046</v>
      </c>
      <c r="AO62" s="373">
        <v>20.100000000000001</v>
      </c>
      <c r="AP62" s="374">
        <v>36606</v>
      </c>
      <c r="AQ62" s="375">
        <v>5.8</v>
      </c>
      <c r="AR62" s="376">
        <v>14.3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0G5sfH9aw9b2ZhW5RH3O7rpt0//x88Jq+TmttpimoYfEqQU4QTONsq4gKtjkosqaDAwS6yPPkURtXNjzpC5Qkg==" saltValue="YJGy/pOcQyfLUEmaPfus5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OoEepWUq4aj/7/UYzcjXsSq5VYMpdj2Mmf/EJtfGYXSX7+M9V1dOF2ba8ujqINbHNNE68Q9/KmeodNxO2LVfg==" saltValue="AfMAiP40x1RKsUjZ8Gqo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4GmygQYkoZ/N8sKZzT9Y4XiU30A8ReuOxu4Fj6K8ru3jmshir6HxMJq6yKgBST+XRxM/rEXmX6i5o9gRUIvPg==" saltValue="qwikS/jgJ+CHMsqb70pN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21" t="s">
        <v>3</v>
      </c>
      <c r="D47" s="1221"/>
      <c r="E47" s="1222"/>
      <c r="F47" s="11">
        <v>51.48</v>
      </c>
      <c r="G47" s="12">
        <v>50.31</v>
      </c>
      <c r="H47" s="12">
        <v>53.39</v>
      </c>
      <c r="I47" s="12">
        <v>40.99</v>
      </c>
      <c r="J47" s="13">
        <v>41.74</v>
      </c>
    </row>
    <row r="48" spans="2:10" ht="57.75" customHeight="1" x14ac:dyDescent="0.15">
      <c r="B48" s="14"/>
      <c r="C48" s="1223" t="s">
        <v>4</v>
      </c>
      <c r="D48" s="1223"/>
      <c r="E48" s="1224"/>
      <c r="F48" s="15">
        <v>4.96</v>
      </c>
      <c r="G48" s="16">
        <v>5.23</v>
      </c>
      <c r="H48" s="16">
        <v>3.85</v>
      </c>
      <c r="I48" s="16">
        <v>4.67</v>
      </c>
      <c r="J48" s="17">
        <v>4.9800000000000004</v>
      </c>
    </row>
    <row r="49" spans="2:10" ht="57.75" customHeight="1" thickBot="1" x14ac:dyDescent="0.2">
      <c r="B49" s="18"/>
      <c r="C49" s="1225" t="s">
        <v>5</v>
      </c>
      <c r="D49" s="1225"/>
      <c r="E49" s="1226"/>
      <c r="F49" s="19" t="s">
        <v>551</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KT2u1gtdOgLH9P+X1AwJ5xVbwNGxjym2jc8hezjPJfAkAaOzOriZg2VtTrSYsJ8zdXhXXWFN/9BaIxuZ7LrDQ==" saltValue="gIp6QU0aBPl1uWpG+O6/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山武市役所</cp:lastModifiedBy>
  <cp:lastPrinted>2020-03-19T03:43:33Z</cp:lastPrinted>
  <dcterms:created xsi:type="dcterms:W3CDTF">2020-02-10T03:15:17Z</dcterms:created>
  <dcterms:modified xsi:type="dcterms:W3CDTF">2020-08-31T07:51:06Z</dcterms:modified>
  <cp:category/>
</cp:coreProperties>
</file>